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ECC\"/>
    </mc:Choice>
  </mc:AlternateContent>
  <xr:revisionPtr revIDLastSave="0" documentId="13_ncr:1_{32FCB6A6-E923-4A33-9121-D5D252FC052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UBRICA" sheetId="2" r:id="rId1"/>
    <sheet name="ACTA" sheetId="8" r:id="rId2"/>
    <sheet name="OBSERVACIONES" sheetId="10" r:id="rId3"/>
  </sheets>
  <externalReferences>
    <externalReference r:id="rId4"/>
  </externalReferences>
  <definedNames>
    <definedName name="_xlnm.Print_Area" localSheetId="0">RUBRICA!$A$1:$H$36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0" l="1"/>
  <c r="C27" i="8"/>
  <c r="D20" i="10"/>
  <c r="D14" i="10"/>
  <c r="D15" i="10"/>
  <c r="D16" i="10"/>
  <c r="D17" i="10"/>
  <c r="D18" i="10"/>
  <c r="D19" i="10"/>
  <c r="D13" i="10"/>
  <c r="C9" i="10"/>
  <c r="B28" i="10" s="1"/>
  <c r="G8" i="10"/>
  <c r="F24" i="10" s="1"/>
  <c r="C8" i="10"/>
  <c r="C7" i="10"/>
  <c r="G6" i="10"/>
  <c r="C6" i="10"/>
  <c r="B24" i="10"/>
  <c r="A2" i="10"/>
  <c r="G28" i="2" l="1"/>
  <c r="G26" i="2"/>
  <c r="E34" i="2" l="1"/>
  <c r="A34" i="2"/>
  <c r="A32" i="2"/>
  <c r="B6" i="8"/>
  <c r="A3" i="8" l="1"/>
  <c r="A2" i="8"/>
  <c r="B9" i="8"/>
  <c r="A11" i="8"/>
  <c r="B7" i="8"/>
  <c r="C30" i="8" l="1"/>
  <c r="A30" i="8"/>
  <c r="A28" i="8"/>
  <c r="B8" i="8" l="1"/>
  <c r="D21" i="8"/>
  <c r="D22" i="8" s="1"/>
  <c r="D14" i="8"/>
  <c r="D15" i="8"/>
  <c r="D16" i="8"/>
  <c r="D17" i="8"/>
  <c r="D18" i="8"/>
  <c r="D19" i="8"/>
  <c r="D13" i="8"/>
  <c r="D20" i="8" l="1"/>
  <c r="D23" i="8" l="1"/>
  <c r="C21" i="10" s="1"/>
  <c r="D24" i="8" l="1"/>
  <c r="E21" i="10" s="1"/>
</calcChain>
</file>

<file path=xl/sharedStrings.xml><?xml version="1.0" encoding="utf-8"?>
<sst xmlns="http://schemas.openxmlformats.org/spreadsheetml/2006/main" count="128" uniqueCount="93">
  <si>
    <t>No.</t>
  </si>
  <si>
    <t>UNIVERSIDAD POLITÉCNICA ESTATAL DEL CARCHI</t>
  </si>
  <si>
    <t>SUSTENTACIÓN ORAL. DEFENSA</t>
  </si>
  <si>
    <t>DOCUMENTO ESCRITO</t>
  </si>
  <si>
    <t>EDIFICIO DE AULAS:</t>
  </si>
  <si>
    <t>CRITERIO ÓPTIMO DE EVALUACIÓN</t>
  </si>
  <si>
    <t>AULA</t>
  </si>
  <si>
    <t>Estudiante:</t>
  </si>
  <si>
    <t>Fecha</t>
  </si>
  <si>
    <t>Lugar</t>
  </si>
  <si>
    <t>Cédula de identidad</t>
  </si>
  <si>
    <t>Período académico</t>
  </si>
  <si>
    <t>Hora:</t>
  </si>
  <si>
    <t>NOTA PROMEDIO DEFENSA</t>
  </si>
  <si>
    <t>NOTA DEFENSA SOBRE 7</t>
  </si>
  <si>
    <t>NOTA PROMEDIO DOCUMENTO ESCRITO</t>
  </si>
  <si>
    <t>NOTA PROMEDIO</t>
  </si>
  <si>
    <t>FACULTAD DE INDUSTRIAS AGROPECUARIAS Y CIENCIAS AMBIENTALES</t>
  </si>
  <si>
    <t>CARRERA DE COMERCIO EXTERIOR</t>
  </si>
  <si>
    <t>CARRERA DE ADMINISTRACIÓN DE EMPRESAS</t>
  </si>
  <si>
    <t>CARRERA DE LOGÍSTICA Y TRANSPORTE</t>
  </si>
  <si>
    <t>CARRERA DE ADMINISTRACIÓN PÚBLICA</t>
  </si>
  <si>
    <t>CARRERA DE ENFERMERÍA</t>
  </si>
  <si>
    <t>CARRERA DE AGROPECUARIA</t>
  </si>
  <si>
    <t>CARRERA DE TURISMO</t>
  </si>
  <si>
    <t>CARRERA DE ALIMENTOS</t>
  </si>
  <si>
    <t>CARRERA DE ADMINISTRACIÓN DE EMPRESAS Y MARKETING</t>
  </si>
  <si>
    <t>CARRERA DE INGENIERÍA EN ALIMENTOS</t>
  </si>
  <si>
    <t xml:space="preserve">Lugar: </t>
  </si>
  <si>
    <t xml:space="preserve">Período académico: </t>
  </si>
  <si>
    <t xml:space="preserve">Cédula de identidad: </t>
  </si>
  <si>
    <t>00000000000</t>
  </si>
  <si>
    <t>00H00</t>
  </si>
  <si>
    <t>CARRERA DE COMERCIO EXTERIOR Y NEGOCIACIÓN COMERCIAL INTERNACIONAL</t>
  </si>
  <si>
    <t>CARRERA DE INGENIERÍA EN TURISMO Y ECOTURISMO</t>
  </si>
  <si>
    <t>CARRERA DE INGENIERÍA EN INFORMÁTICA</t>
  </si>
  <si>
    <t>CARRERA DE COMPUTACIÓN</t>
  </si>
  <si>
    <t>CARRERA DE INGENIERÍA EN LOGÍSTICA</t>
  </si>
  <si>
    <t>CARRERA DE DESARROLLO INTEGRAL AGROPECUARIO</t>
  </si>
  <si>
    <t>CATEGORÍA</t>
  </si>
  <si>
    <t xml:space="preserve">APELLIDO APELLIDO NOMBRE NOMBRE </t>
  </si>
  <si>
    <t>El estudiante:</t>
  </si>
  <si>
    <t>Las oraciones son claras, estructuradas y variadas, no presenta errores gramaticales u ortográficos, muestra uso de normas ortográficas y de puntuación de forma correcta, lo que facilita la lectura del documento. Los párrafos muestran continuidad y fluidez en la transición de las ideas, organizados en tiempo, número y persona y, utiliza las normas APA .</t>
  </si>
  <si>
    <t>ARGUMENTACIÓN A LAS PREGUNTAS DEL TRIBUNAL</t>
  </si>
  <si>
    <t>PRESENTACIÓN</t>
  </si>
  <si>
    <t>ESTUDIANTE:</t>
  </si>
  <si>
    <t>CÉDULA DE IDENTIDAD:</t>
  </si>
  <si>
    <t>PERIODO ACADÉMICO:</t>
  </si>
  <si>
    <t xml:space="preserve">La presentación es concisa, no presenta errores ortográficos o gramaticales, es dinámica, ordenada y tiene un formato adecuado. </t>
  </si>
  <si>
    <t xml:space="preserve">PRESENTACIÓN </t>
  </si>
  <si>
    <t xml:space="preserve"> El estudiante respondió denotando conocimiento del objeto de estudio. Relacionó conceptos y teorías. El vocabulario utilizado fue acorde a la terminología de la profesión. Mostró seguridad, habló claramente con un volumen de voz adecuado.</t>
  </si>
  <si>
    <t>FORMATO, ORGANIZACIÓN Y CALIDAD DE LA INFORMACIÓN</t>
  </si>
  <si>
    <t xml:space="preserve">RÚBRICA DE SUSTENTACIÓN DEL COMPONENTE PRÁCTICO DEL ECC COMPLEXIVO
</t>
  </si>
  <si>
    <t>Docente 2:</t>
  </si>
  <si>
    <t>Docente 1:</t>
  </si>
  <si>
    <t xml:space="preserve">DOCENTE 1 </t>
  </si>
  <si>
    <t>DOCENTE 2</t>
  </si>
  <si>
    <t>MSC.  NOMBRE NOMBRE APELLIDO APELLIDO</t>
  </si>
  <si>
    <t>DOCENTE 1</t>
  </si>
  <si>
    <t>NOTA ESCRITO SOBRE 3</t>
  </si>
  <si>
    <t>OBSERVACIONES Y RECOMENDACIONES</t>
  </si>
  <si>
    <t>PRESIDENTE TRIBUNAL</t>
  </si>
  <si>
    <t>Evaluación
cuantitativa</t>
  </si>
  <si>
    <t>Obteniendo una nota de:</t>
  </si>
  <si>
    <t xml:space="preserve"> Por lo tanto,</t>
  </si>
  <si>
    <t>; debiendo el o los investigadores acatar el siguiente artículo:</t>
  </si>
  <si>
    <t xml:space="preserve">RECOMENDACIONES Y OBSERVACIONES </t>
  </si>
  <si>
    <t>DE LA SUSTENTACIÓN DEL COMPONENTE PRÁCTICO DEL ECC</t>
  </si>
  <si>
    <t>TEMA:</t>
  </si>
  <si>
    <t>Presidente  Tribunal:</t>
  </si>
  <si>
    <t>Para constancia, firman en la ciudad de Tulcán el</t>
  </si>
  <si>
    <t>DD/MM/YYYY</t>
  </si>
  <si>
    <t>ACTA DE LA SUSTENTACIÓN DEL COMPONENTE PRÁCTICO DEL EXAMEN DE CARÁCTER COMPLEXIVO</t>
  </si>
  <si>
    <t xml:space="preserve">  HECHO, SITUACIÓN, DILEMA O PROBLEMA </t>
  </si>
  <si>
    <t xml:space="preserve"> FUNDAMENTACIÓN TEÓRICA</t>
  </si>
  <si>
    <t>METODOLOGÍA</t>
  </si>
  <si>
    <t>DESARROLLA EL PROCESO DE ATENCIÓN DE ENFERMERÍA (PAE)</t>
  </si>
  <si>
    <t>El estudiante ubicó  el tema a tratar, identificó las variables de estudio. Las preguntas de investigación aportan a entender que es lo que se quiere investigar y expone el problema de manera coherente</t>
  </si>
  <si>
    <t xml:space="preserve"> HECHO, SITUACIÓN, DILEMA O PROBLEMA </t>
  </si>
  <si>
    <t xml:space="preserve">CARRERA DE ENFERMERÍA </t>
  </si>
  <si>
    <t xml:space="preserve">COLOCAR EL TEMA </t>
  </si>
  <si>
    <t xml:space="preserve"> Las teorías expuestas orientan  a la interpretación de los resultados de su investigación.</t>
  </si>
  <si>
    <t xml:space="preserve">El estudiante explicó y aplicó la metodología investigativa para la resolución del caso clínico. </t>
  </si>
  <si>
    <t>UTILIDAD DEL PROCESO DE ATENCIÓN DE ENFERMERIA (PAE)</t>
  </si>
  <si>
    <t>Los resultados que presenta el proceso de atención de enfermeria(PAE) son convincentes y se verifica el cumplimiento del perfil de egreso de la carrera.</t>
  </si>
  <si>
    <t>UTILIDAD DEL PROCESO DE ATENCIÓN DE ENFERMERIA(PAE)</t>
  </si>
  <si>
    <t>2023B</t>
  </si>
  <si>
    <t>Art. 100.- De la evaluación del componente práctico.- Para la evaluación de la sustentación del componente práctico se utilizará una rúbrica diseñada conforme a la naturaleza de cada una de las carreras, con los criterios e indicadores necesarios que evaluarán la pertinencia y coherencia de la propuesta de solución del estudio de caso.</t>
  </si>
  <si>
    <t>Art. 102.- Del examen de gracia del componente práctico.- Si el estudiante no aprobare el estudio de caso en el componente práctico del ECC, éste tendrá derecho a presentar ante el Decano/a de Facultad, la solicitud de designación de Tribunal en el término de 5 días.</t>
  </si>
  <si>
    <r>
      <rPr>
        <b/>
        <sz val="8"/>
        <color rgb="FF000000"/>
        <rFont val="Century Gothic"/>
        <family val="2"/>
      </rPr>
      <t>VALORACIÓN</t>
    </r>
    <r>
      <rPr>
        <sz val="8"/>
        <color rgb="FF000000"/>
        <rFont val="Century Gothic"/>
        <family val="2"/>
      </rPr>
      <t xml:space="preserve"> Realiza valoración focalizada de enfermería y prioriza los problemas encontrados del paciente con un pensamiento crítico ( anamnesis y examen físico)	
</t>
    </r>
    <r>
      <rPr>
        <b/>
        <sz val="8"/>
        <color rgb="FF000000"/>
        <rFont val="Century Gothic"/>
        <family val="2"/>
      </rPr>
      <t>DIAGNÓSTICOS ENFERMEROS</t>
    </r>
    <r>
      <rPr>
        <sz val="8"/>
        <color rgb="FF000000"/>
        <rFont val="Century Gothic"/>
        <family val="2"/>
      </rPr>
      <t xml:space="preserve"> Elabora el diagnóstico enfermero focalizado en problemas reales del paciente, utilizando taxonomía actualizado.	
</t>
    </r>
    <r>
      <rPr>
        <b/>
        <sz val="8"/>
        <color rgb="FF000000"/>
        <rFont val="Century Gothic"/>
        <family val="2"/>
      </rPr>
      <t xml:space="preserve">PLANIFICACIÓN </t>
    </r>
    <r>
      <rPr>
        <sz val="8"/>
        <color rgb="FF000000"/>
        <rFont val="Century Gothic"/>
        <family val="2"/>
      </rPr>
      <t xml:space="preserve">Planifica sus intervenciones de acuerdo a prioridades y establece los objetivos a alcanzar (resultados), utilizando taxonomía actualizado.	
</t>
    </r>
    <r>
      <rPr>
        <b/>
        <sz val="8"/>
        <color rgb="FF000000"/>
        <rFont val="Century Gothic"/>
        <family val="2"/>
      </rPr>
      <t>EJECUCIÓN</t>
    </r>
    <r>
      <rPr>
        <sz val="8"/>
        <color rgb="FF000000"/>
        <rFont val="Century Gothic"/>
        <family val="2"/>
      </rPr>
      <t xml:space="preserve">  Aplica los procedimientos de enfermería según el caso clínico	
</t>
    </r>
    <r>
      <rPr>
        <b/>
        <sz val="8"/>
        <color rgb="FF000000"/>
        <rFont val="Century Gothic"/>
        <family val="2"/>
      </rPr>
      <t>EVALUACIÓN</t>
    </r>
    <r>
      <rPr>
        <sz val="8"/>
        <color rgb="FF000000"/>
        <rFont val="Century Gothic"/>
        <family val="2"/>
      </rPr>
      <t xml:space="preserve"> Analiza los Resultados de enfermería (NOC) según diagnóstico de enfermería
</t>
    </r>
  </si>
  <si>
    <t>Tema :</t>
  </si>
  <si>
    <t xml:space="preserve">PRESIDENTE TRIBUNAL </t>
  </si>
  <si>
    <r>
      <t xml:space="preserve">NOTA FINAL </t>
    </r>
    <r>
      <rPr>
        <sz val="10"/>
        <color theme="1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</si>
</sst>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\-mm\-yy;@"/>
    <numFmt numFmtId="166" formatCode="0.0"/>
    <numFmt numFmtId="167" formatCode="[$-300A]d&quot; de &quot;mmmm&quot; de &quot;yy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B3835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7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b/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rgb="FF3B3835"/>
      <name val="Century Gothic"/>
      <family val="2"/>
    </font>
    <font>
      <b/>
      <sz val="8"/>
      <color rgb="FF000000"/>
      <name val="Century Gothic"/>
      <family val="2"/>
    </font>
    <font>
      <sz val="8"/>
      <name val="Century Gothic"/>
      <family val="2"/>
    </font>
    <font>
      <b/>
      <sz val="13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4" fontId="0" fillId="0" borderId="0" xfId="0" applyNumberFormat="1" applyProtection="1">
      <protection locked="0"/>
    </xf>
    <xf numFmtId="2" fontId="0" fillId="0" borderId="0" xfId="0" applyNumberFormat="1"/>
    <xf numFmtId="4" fontId="0" fillId="0" borderId="0" xfId="0" applyNumberFormat="1"/>
    <xf numFmtId="0" fontId="2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" fontId="4" fillId="0" borderId="0" xfId="0" applyNumberFormat="1" applyFont="1" applyProtection="1">
      <protection locked="0"/>
    </xf>
    <xf numFmtId="4" fontId="4" fillId="0" borderId="0" xfId="0" applyNumberFormat="1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>
      <alignment horizontal="left"/>
    </xf>
    <xf numFmtId="0" fontId="20" fillId="0" borderId="0" xfId="0" applyFont="1"/>
    <xf numFmtId="165" fontId="20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164" fontId="20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1" fontId="19" fillId="0" borderId="0" xfId="0" applyNumberFormat="1" applyFont="1" applyAlignment="1">
      <alignment horizontal="left"/>
    </xf>
    <xf numFmtId="0" fontId="20" fillId="0" borderId="0" xfId="0" applyFont="1" applyAlignment="1" applyProtection="1">
      <alignment horizontal="center"/>
      <protection locked="0"/>
    </xf>
    <xf numFmtId="3" fontId="19" fillId="0" borderId="0" xfId="0" applyNumberFormat="1" applyFont="1" applyAlignment="1">
      <alignment horizontal="left"/>
    </xf>
    <xf numFmtId="0" fontId="20" fillId="0" borderId="0" xfId="0" applyFont="1" applyAlignment="1" applyProtection="1">
      <alignment horizontal="right"/>
      <protection locked="0"/>
    </xf>
    <xf numFmtId="49" fontId="22" fillId="0" borderId="3" xfId="0" applyNumberFormat="1" applyFont="1" applyBorder="1" applyAlignment="1">
      <alignment horizontal="center"/>
    </xf>
    <xf numFmtId="4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3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3" xfId="0" applyNumberFormat="1" applyFont="1" applyBorder="1" applyAlignment="1" applyProtection="1">
      <alignment vertical="center" wrapText="1"/>
      <protection locked="0"/>
    </xf>
    <xf numFmtId="3" fontId="14" fillId="0" borderId="3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>
      <alignment horizontal="left" vertical="center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" fontId="12" fillId="0" borderId="0" xfId="0" applyNumberFormat="1" applyFont="1" applyAlignment="1" applyProtection="1">
      <alignment horizontal="left" vertical="center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4" fontId="12" fillId="0" borderId="0" xfId="0" applyNumberFormat="1" applyFont="1" applyProtection="1">
      <protection locked="0"/>
    </xf>
    <xf numFmtId="2" fontId="12" fillId="0" borderId="0" xfId="0" applyNumberFormat="1" applyFont="1" applyProtection="1">
      <protection locked="0"/>
    </xf>
    <xf numFmtId="0" fontId="16" fillId="0" borderId="20" xfId="0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7" fillId="0" borderId="3" xfId="0" applyFont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4" fontId="17" fillId="0" borderId="0" xfId="0" applyNumberFormat="1" applyFont="1" applyProtection="1">
      <protection locked="0"/>
    </xf>
    <xf numFmtId="0" fontId="20" fillId="0" borderId="0" xfId="0" applyFont="1" applyAlignment="1">
      <alignment horizontal="right"/>
    </xf>
    <xf numFmtId="164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2" fontId="14" fillId="0" borderId="5" xfId="0" applyNumberFormat="1" applyFont="1" applyBorder="1" applyAlignment="1" applyProtection="1">
      <alignment vertical="center"/>
      <protection locked="0"/>
    </xf>
    <xf numFmtId="49" fontId="27" fillId="0" borderId="3" xfId="0" applyNumberFormat="1" applyFont="1" applyBorder="1" applyAlignment="1">
      <alignment horizontal="center" vertical="center" wrapText="1"/>
    </xf>
    <xf numFmtId="0" fontId="27" fillId="0" borderId="0" xfId="0" applyFont="1" applyAlignment="1" applyProtection="1">
      <alignment horizontal="center"/>
      <protection locked="0"/>
    </xf>
    <xf numFmtId="49" fontId="27" fillId="0" borderId="28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textRotation="90" wrapText="1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justify" vertical="center" wrapText="1"/>
    </xf>
    <xf numFmtId="0" fontId="25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textRotation="90"/>
    </xf>
    <xf numFmtId="0" fontId="20" fillId="0" borderId="0" xfId="0" applyFont="1" applyAlignment="1" applyProtection="1">
      <alignment horizontal="left" vertical="center" wrapText="1"/>
      <protection locked="0"/>
    </xf>
    <xf numFmtId="4" fontId="19" fillId="0" borderId="0" xfId="0" applyNumberFormat="1" applyFont="1" applyAlignment="1">
      <alignment horizontal="left"/>
    </xf>
    <xf numFmtId="4" fontId="22" fillId="0" borderId="3" xfId="0" applyNumberFormat="1" applyFont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1" fillId="2" borderId="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4" fillId="0" borderId="26" xfId="0" applyNumberFormat="1" applyFont="1" applyBorder="1" applyAlignment="1">
      <alignment horizontal="left" vertical="center" wrapText="1"/>
    </xf>
    <xf numFmtId="49" fontId="14" fillId="0" borderId="27" xfId="0" applyNumberFormat="1" applyFont="1" applyBorder="1" applyAlignment="1">
      <alignment horizontal="left" vertical="center" wrapText="1"/>
    </xf>
    <xf numFmtId="1" fontId="27" fillId="0" borderId="26" xfId="0" applyNumberFormat="1" applyFont="1" applyBorder="1" applyAlignment="1">
      <alignment horizontal="left" vertical="center"/>
    </xf>
    <xf numFmtId="1" fontId="27" fillId="0" borderId="14" xfId="0" applyNumberFormat="1" applyFont="1" applyBorder="1" applyAlignment="1">
      <alignment horizontal="left" vertical="center"/>
    </xf>
    <xf numFmtId="1" fontId="27" fillId="0" borderId="27" xfId="0" applyNumberFormat="1" applyFont="1" applyBorder="1" applyAlignment="1">
      <alignment horizontal="left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49" fontId="16" fillId="0" borderId="21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/>
    </xf>
    <xf numFmtId="4" fontId="16" fillId="0" borderId="24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left" vertical="center" wrapText="1"/>
    </xf>
    <xf numFmtId="49" fontId="14" fillId="0" borderId="13" xfId="0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horizontal="left" vertical="center"/>
    </xf>
    <xf numFmtId="167" fontId="17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 vertical="top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49" fontId="20" fillId="0" borderId="0" xfId="0" applyNumberFormat="1" applyFont="1"/>
    <xf numFmtId="0" fontId="20" fillId="0" borderId="0" xfId="0" applyFont="1" applyAlignment="1">
      <alignment horizontal="left"/>
    </xf>
    <xf numFmtId="4" fontId="19" fillId="0" borderId="0" xfId="0" applyNumberFormat="1" applyFont="1" applyAlignment="1" applyProtection="1">
      <alignment wrapText="1"/>
      <protection locked="0"/>
    </xf>
    <xf numFmtId="4" fontId="20" fillId="0" borderId="0" xfId="0" applyNumberFormat="1" applyFont="1" applyAlignment="1">
      <alignment wrapText="1"/>
    </xf>
    <xf numFmtId="0" fontId="19" fillId="0" borderId="0" xfId="0" applyFont="1" applyAlignment="1">
      <alignment horizontal="left" vertical="top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" fontId="19" fillId="0" borderId="2" xfId="0" applyNumberFormat="1" applyFont="1" applyBorder="1" applyAlignment="1" applyProtection="1">
      <alignment horizontal="center" vertical="center" wrapText="1"/>
      <protection locked="0"/>
    </xf>
    <xf numFmtId="49" fontId="20" fillId="0" borderId="15" xfId="0" applyNumberFormat="1" applyFont="1" applyBorder="1" applyAlignment="1" applyProtection="1">
      <alignment horizontal="left" vertical="center" wrapText="1"/>
      <protection locked="0"/>
    </xf>
    <xf numFmtId="2" fontId="33" fillId="0" borderId="0" xfId="0" applyNumberFormat="1" applyFont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0" fontId="3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167" fontId="20" fillId="0" borderId="0" xfId="0" applyNumberFormat="1" applyFont="1" applyAlignment="1">
      <alignment horizontal="left" vertical="top" wrapText="1"/>
    </xf>
    <xf numFmtId="0" fontId="3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</xdr:colOff>
      <xdr:row>0</xdr:row>
      <xdr:rowOff>83820</xdr:rowOff>
    </xdr:from>
    <xdr:to>
      <xdr:col>8</xdr:col>
      <xdr:colOff>99060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497D59-7CFA-446A-9E13-F2C7417EA3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705600" y="83820"/>
          <a:ext cx="822960" cy="906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175260</xdr:rowOff>
    </xdr:from>
    <xdr:to>
      <xdr:col>2</xdr:col>
      <xdr:colOff>198120</xdr:colOff>
      <xdr:row>4</xdr:row>
      <xdr:rowOff>45720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7E266BEF-3E82-4C1E-AE8A-E5FDD896C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175260"/>
          <a:ext cx="762000" cy="8229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220980</xdr:rowOff>
    </xdr:from>
    <xdr:to>
      <xdr:col>0</xdr:col>
      <xdr:colOff>754380</xdr:colOff>
      <xdr:row>1</xdr:row>
      <xdr:rowOff>137160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071B631-5D48-444E-829A-486FBE8511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220980"/>
          <a:ext cx="754380" cy="7315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129540</xdr:colOff>
      <xdr:row>0</xdr:row>
      <xdr:rowOff>205740</xdr:rowOff>
    </xdr:from>
    <xdr:to>
      <xdr:col>3</xdr:col>
      <xdr:colOff>861060</xdr:colOff>
      <xdr:row>1</xdr:row>
      <xdr:rowOff>160020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F266BCA-0631-4700-9C7C-0405A5C1AC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4907280" y="205740"/>
          <a:ext cx="731520" cy="7696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662940</xdr:colOff>
      <xdr:row>0</xdr:row>
      <xdr:rowOff>60960</xdr:rowOff>
    </xdr:from>
    <xdr:to>
      <xdr:col>8</xdr:col>
      <xdr:colOff>1485900</xdr:colOff>
      <xdr:row>0</xdr:row>
      <xdr:rowOff>967740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2F545F-5874-4590-8B87-FEE98DEB8D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825740" y="60960"/>
          <a:ext cx="822960" cy="906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15240</xdr:colOff>
      <xdr:row>0</xdr:row>
      <xdr:rowOff>144780</xdr:rowOff>
    </xdr:from>
    <xdr:to>
      <xdr:col>1</xdr:col>
      <xdr:colOff>769620</xdr:colOff>
      <xdr:row>0</xdr:row>
      <xdr:rowOff>876300</xdr:rowOff>
    </xdr:to>
    <xdr:pic>
      <xdr:nvPicPr>
        <xdr:cNvPr id="6" name="Imagen 5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9BB997D8-F092-49BC-B436-7D7B59074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411480" y="144780"/>
          <a:ext cx="754380" cy="7315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OS%20UIC%202022/DOCUMENTOS%20TIC%202022/ANEXO%2017_RUBRICA,%20OBSERVACIONES%20Y%20ACTA%20DE%20LA%20PREDEFENSA%20DEL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RICA"/>
      <sheetName val="ACTA"/>
    </sheetNames>
    <sheetDataSet>
      <sheetData sheetId="0">
        <row r="3">
          <cell r="D3" t="str">
            <v>FACULTAD DE INDUSTRIAS AGROPECUARIAS Y CIENCIAS AMBIENTALES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showGridLines="0" zoomScaleNormal="100" zoomScaleSheetLayoutView="100" workbookViewId="0">
      <selection activeCell="L4" sqref="L4"/>
    </sheetView>
  </sheetViews>
  <sheetFormatPr baseColWidth="10" defaultColWidth="11.44140625" defaultRowHeight="14.4" x14ac:dyDescent="0.3"/>
  <cols>
    <col min="1" max="1" width="4.77734375" style="36" customWidth="1"/>
    <col min="2" max="2" width="3.44140625" style="36" customWidth="1"/>
    <col min="3" max="3" width="15.21875" style="36" customWidth="1"/>
    <col min="4" max="4" width="38.77734375" style="36" customWidth="1"/>
    <col min="5" max="5" width="22.109375" style="36" customWidth="1"/>
    <col min="6" max="6" width="10.33203125" style="36" customWidth="1"/>
    <col min="7" max="7" width="10.21875" style="36" customWidth="1"/>
    <col min="8" max="8" width="11.21875" style="36" customWidth="1"/>
    <col min="9" max="9" width="4.77734375" style="36" customWidth="1"/>
    <col min="10" max="10" width="4.77734375" style="44" customWidth="1"/>
    <col min="11" max="11" width="4.21875" style="36" customWidth="1"/>
    <col min="12" max="12" width="9" style="36" customWidth="1"/>
    <col min="13" max="13" width="6" style="36" customWidth="1"/>
    <col min="14" max="27" width="4.44140625" style="36" customWidth="1"/>
    <col min="28" max="28" width="6.44140625" style="36" customWidth="1"/>
    <col min="29" max="41" width="4.44140625" style="36" customWidth="1"/>
    <col min="42" max="16384" width="11.44140625" style="36"/>
  </cols>
  <sheetData>
    <row r="1" spans="1:28" x14ac:dyDescent="0.3">
      <c r="A1"/>
      <c r="B1"/>
      <c r="C1"/>
      <c r="D1" s="138"/>
      <c r="E1" s="138"/>
      <c r="F1" s="138"/>
      <c r="G1" s="138"/>
      <c r="H1" s="138"/>
      <c r="J1" s="43" t="s">
        <v>19</v>
      </c>
    </row>
    <row r="2" spans="1:28" ht="23.25" customHeight="1" x14ac:dyDescent="0.35">
      <c r="A2" s="140" t="s">
        <v>1</v>
      </c>
      <c r="B2" s="140"/>
      <c r="C2" s="140"/>
      <c r="D2" s="140"/>
      <c r="E2" s="140"/>
      <c r="F2" s="140"/>
      <c r="G2" s="140"/>
      <c r="H2" s="140"/>
      <c r="J2" s="43" t="s">
        <v>26</v>
      </c>
    </row>
    <row r="3" spans="1:28" ht="23.25" customHeight="1" x14ac:dyDescent="0.35">
      <c r="A3" s="48"/>
      <c r="B3" s="48"/>
      <c r="C3" s="48"/>
      <c r="D3" s="48"/>
      <c r="E3" s="48"/>
      <c r="F3" s="48"/>
      <c r="G3" s="48"/>
      <c r="H3" s="48"/>
      <c r="J3" s="43" t="s">
        <v>21</v>
      </c>
    </row>
    <row r="4" spans="1:28" ht="15" customHeight="1" x14ac:dyDescent="0.3">
      <c r="A4" s="178" t="s">
        <v>17</v>
      </c>
      <c r="B4" s="178"/>
      <c r="C4" s="178"/>
      <c r="D4" s="178"/>
      <c r="E4" s="178"/>
      <c r="F4" s="178"/>
      <c r="G4" s="178"/>
      <c r="H4" s="178"/>
      <c r="J4" s="43" t="s">
        <v>23</v>
      </c>
    </row>
    <row r="5" spans="1:28" ht="15" x14ac:dyDescent="0.3">
      <c r="A5" s="145" t="s">
        <v>22</v>
      </c>
      <c r="B5" s="145"/>
      <c r="C5" s="145"/>
      <c r="D5" s="145"/>
      <c r="E5" s="145"/>
      <c r="F5" s="145"/>
      <c r="G5" s="145"/>
      <c r="H5" s="145"/>
      <c r="J5" s="42" t="s">
        <v>25</v>
      </c>
    </row>
    <row r="6" spans="1:28" x14ac:dyDescent="0.3">
      <c r="A6" s="49"/>
      <c r="B6" s="49"/>
      <c r="C6" s="49"/>
      <c r="D6" s="50"/>
      <c r="E6" s="50"/>
      <c r="F6" s="50"/>
      <c r="G6" s="50"/>
      <c r="H6" s="50"/>
      <c r="J6" s="43" t="s">
        <v>18</v>
      </c>
    </row>
    <row r="7" spans="1:28" ht="42" customHeight="1" x14ac:dyDescent="0.3">
      <c r="A7" s="139" t="s">
        <v>52</v>
      </c>
      <c r="B7" s="139"/>
      <c r="C7" s="139"/>
      <c r="D7" s="139"/>
      <c r="E7" s="139"/>
      <c r="F7" s="139"/>
      <c r="G7" s="139"/>
      <c r="H7" s="139"/>
      <c r="J7" s="43" t="s">
        <v>33</v>
      </c>
    </row>
    <row r="8" spans="1:28" s="28" customFormat="1" ht="11.55" customHeight="1" x14ac:dyDescent="0.3">
      <c r="A8" s="114" t="s">
        <v>7</v>
      </c>
      <c r="B8" s="114"/>
      <c r="C8" s="114"/>
      <c r="D8" s="51" t="s">
        <v>40</v>
      </c>
      <c r="E8" s="52" t="s">
        <v>10</v>
      </c>
      <c r="F8" s="122" t="s">
        <v>31</v>
      </c>
      <c r="G8" s="122"/>
      <c r="H8" s="122"/>
      <c r="I8" s="36"/>
      <c r="J8" s="42" t="s">
        <v>36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8" s="28" customFormat="1" ht="11.55" customHeight="1" x14ac:dyDescent="0.3">
      <c r="A9" s="52" t="s">
        <v>11</v>
      </c>
      <c r="B9" s="53"/>
      <c r="C9" s="53"/>
      <c r="D9" s="51" t="s">
        <v>86</v>
      </c>
      <c r="E9" s="51"/>
      <c r="F9" s="51"/>
      <c r="G9" s="53"/>
      <c r="H9" s="53"/>
      <c r="I9" s="36"/>
      <c r="J9" s="43" t="s">
        <v>38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8" s="28" customFormat="1" ht="11.55" customHeight="1" x14ac:dyDescent="0.3">
      <c r="A10" s="120" t="s">
        <v>69</v>
      </c>
      <c r="B10" s="120"/>
      <c r="C10" s="120"/>
      <c r="D10" s="115" t="s">
        <v>57</v>
      </c>
      <c r="E10" s="115"/>
      <c r="F10" s="115"/>
      <c r="G10" s="54"/>
      <c r="H10" s="54"/>
      <c r="I10" s="37"/>
      <c r="J10" s="43" t="s">
        <v>22</v>
      </c>
      <c r="K10" s="38"/>
      <c r="L10" s="38"/>
      <c r="M10" s="38"/>
      <c r="N10" s="38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8" s="28" customFormat="1" ht="11.55" customHeight="1" x14ac:dyDescent="0.3">
      <c r="A11" s="55" t="s">
        <v>54</v>
      </c>
      <c r="B11" s="56"/>
      <c r="C11" s="56"/>
      <c r="D11" s="115" t="s">
        <v>57</v>
      </c>
      <c r="E11" s="115"/>
      <c r="F11" s="115"/>
      <c r="G11" s="54"/>
      <c r="H11" s="54"/>
      <c r="I11" s="1"/>
      <c r="J11" s="43" t="s">
        <v>27</v>
      </c>
      <c r="K11" s="36"/>
      <c r="L11" s="36"/>
      <c r="M11" s="36"/>
      <c r="N11" s="39"/>
      <c r="O11" s="36"/>
      <c r="P11" s="1"/>
      <c r="Q11" s="36"/>
      <c r="R11" s="36"/>
      <c r="S11" s="36"/>
      <c r="T11" s="36"/>
      <c r="U11" s="36"/>
      <c r="V11" s="36"/>
      <c r="W11" s="36"/>
      <c r="X11" s="36"/>
    </row>
    <row r="12" spans="1:28" s="28" customFormat="1" ht="11.25" customHeight="1" x14ac:dyDescent="0.3">
      <c r="A12" s="121" t="s">
        <v>53</v>
      </c>
      <c r="B12" s="121"/>
      <c r="C12" s="121"/>
      <c r="D12" s="115" t="s">
        <v>57</v>
      </c>
      <c r="E12" s="115"/>
      <c r="F12" s="115"/>
      <c r="G12" s="53"/>
      <c r="H12" s="53"/>
      <c r="I12" s="1"/>
      <c r="J12" s="43" t="s">
        <v>35</v>
      </c>
      <c r="K12" s="36"/>
      <c r="L12" s="36"/>
      <c r="M12" s="36"/>
      <c r="N12" s="39"/>
      <c r="O12" s="36"/>
      <c r="P12" s="1"/>
      <c r="Q12" s="36"/>
      <c r="R12" s="36"/>
      <c r="S12" s="36"/>
      <c r="T12" s="36"/>
      <c r="U12" s="36"/>
      <c r="V12" s="36"/>
      <c r="W12" s="36"/>
      <c r="X12" s="36"/>
    </row>
    <row r="13" spans="1:28" s="28" customFormat="1" ht="14.1" customHeight="1" x14ac:dyDescent="0.3">
      <c r="A13" s="121" t="s">
        <v>8</v>
      </c>
      <c r="B13" s="121"/>
      <c r="C13" s="57" t="s">
        <v>71</v>
      </c>
      <c r="D13" s="55" t="s">
        <v>12</v>
      </c>
      <c r="E13" s="58" t="s">
        <v>32</v>
      </c>
      <c r="F13" s="53"/>
      <c r="G13" s="59"/>
      <c r="H13" s="60"/>
      <c r="I13" s="1"/>
      <c r="J13" s="43" t="s">
        <v>37</v>
      </c>
      <c r="K13" s="36"/>
      <c r="L13" s="36"/>
      <c r="M13" s="36"/>
      <c r="N13" s="39"/>
      <c r="O13" s="36"/>
      <c r="P13" s="1"/>
      <c r="Q13" s="36"/>
      <c r="R13" s="36"/>
      <c r="S13" s="36"/>
      <c r="T13" s="36"/>
      <c r="U13" s="36"/>
      <c r="V13" s="36"/>
      <c r="W13" s="36"/>
      <c r="X13" s="36"/>
    </row>
    <row r="14" spans="1:28" s="28" customFormat="1" ht="15" customHeight="1" x14ac:dyDescent="0.3">
      <c r="A14" s="134" t="s">
        <v>9</v>
      </c>
      <c r="B14" s="134"/>
      <c r="C14" s="61" t="s">
        <v>4</v>
      </c>
      <c r="D14" s="62">
        <v>0</v>
      </c>
      <c r="E14" s="63" t="s">
        <v>6</v>
      </c>
      <c r="F14" s="64">
        <v>0</v>
      </c>
      <c r="G14" s="53"/>
      <c r="H14" s="53"/>
      <c r="I14" s="1"/>
      <c r="J14" s="42" t="s">
        <v>34</v>
      </c>
      <c r="K14" s="36"/>
      <c r="L14" s="36"/>
      <c r="M14" s="36"/>
      <c r="N14" s="39"/>
      <c r="O14" s="36"/>
      <c r="P14" s="1"/>
      <c r="Q14" s="36"/>
      <c r="R14" s="36"/>
      <c r="S14" s="36"/>
      <c r="T14" s="36"/>
      <c r="U14" s="36"/>
      <c r="V14" s="36"/>
      <c r="W14" s="36"/>
      <c r="X14" s="36"/>
    </row>
    <row r="15" spans="1:28" s="28" customFormat="1" ht="34.5" customHeight="1" x14ac:dyDescent="0.3">
      <c r="A15" s="127" t="s">
        <v>90</v>
      </c>
      <c r="B15" s="127"/>
      <c r="C15" s="127"/>
      <c r="D15" s="133" t="s">
        <v>80</v>
      </c>
      <c r="E15" s="133"/>
      <c r="F15" s="133"/>
      <c r="G15" s="133"/>
      <c r="H15" s="133"/>
      <c r="I15" s="1"/>
      <c r="J15" s="43" t="s">
        <v>20</v>
      </c>
      <c r="K15" s="36"/>
      <c r="L15" s="36"/>
      <c r="M15" s="36"/>
      <c r="N15" s="39"/>
      <c r="O15" s="36"/>
      <c r="P15" s="1"/>
      <c r="Q15" s="36"/>
      <c r="R15" s="36"/>
      <c r="S15" s="36"/>
      <c r="T15" s="36"/>
      <c r="U15" s="36"/>
      <c r="V15" s="36"/>
      <c r="W15" s="36"/>
      <c r="X15" s="36"/>
      <c r="Y15" s="40"/>
      <c r="Z15" s="40"/>
    </row>
    <row r="16" spans="1:28" s="28" customFormat="1" ht="30" customHeight="1" x14ac:dyDescent="0.3">
      <c r="A16" s="116" t="s">
        <v>87</v>
      </c>
      <c r="B16" s="116"/>
      <c r="C16" s="116"/>
      <c r="D16" s="116"/>
      <c r="E16" s="116"/>
      <c r="F16" s="116"/>
      <c r="G16" s="116"/>
      <c r="H16" s="116"/>
      <c r="I16" s="1"/>
      <c r="J16" s="42" t="s">
        <v>24</v>
      </c>
      <c r="K16" s="36"/>
      <c r="L16" s="36"/>
      <c r="M16" s="36"/>
      <c r="N16" s="39"/>
      <c r="O16" s="36"/>
      <c r="P16" s="1"/>
      <c r="Q16" s="36"/>
      <c r="R16" s="36"/>
      <c r="S16" s="36"/>
      <c r="T16" s="36"/>
      <c r="U16" s="36"/>
      <c r="V16" s="36"/>
      <c r="W16" s="36"/>
      <c r="X16" s="36"/>
      <c r="Z16" s="41"/>
      <c r="AB16" s="7"/>
    </row>
    <row r="17" spans="1:28" s="28" customFormat="1" ht="30" customHeight="1" x14ac:dyDescent="0.3">
      <c r="A17" s="117"/>
      <c r="B17" s="117"/>
      <c r="C17" s="117"/>
      <c r="D17" s="117"/>
      <c r="E17" s="117"/>
      <c r="F17" s="117"/>
      <c r="G17" s="117"/>
      <c r="H17" s="117"/>
      <c r="I17" s="1"/>
      <c r="J17" s="44"/>
      <c r="K17" s="36"/>
      <c r="L17" s="36"/>
      <c r="M17" s="36"/>
      <c r="N17" s="39"/>
      <c r="O17" s="36"/>
      <c r="P17" s="1"/>
      <c r="Q17" s="36"/>
      <c r="R17" s="36"/>
      <c r="S17" s="36"/>
      <c r="T17" s="36"/>
      <c r="U17" s="36"/>
      <c r="V17" s="36"/>
      <c r="W17" s="36"/>
      <c r="X17" s="36"/>
      <c r="Z17" s="41"/>
      <c r="AB17" s="7"/>
    </row>
    <row r="18" spans="1:28" s="28" customFormat="1" ht="22.8" x14ac:dyDescent="0.3">
      <c r="A18" s="119" t="s">
        <v>0</v>
      </c>
      <c r="B18" s="119"/>
      <c r="C18" s="65" t="s">
        <v>39</v>
      </c>
      <c r="D18" s="135" t="s">
        <v>5</v>
      </c>
      <c r="E18" s="135"/>
      <c r="F18" s="66" t="s">
        <v>91</v>
      </c>
      <c r="G18" s="66" t="s">
        <v>58</v>
      </c>
      <c r="H18" s="66" t="s">
        <v>56</v>
      </c>
      <c r="I18" s="1"/>
      <c r="J18" s="44"/>
      <c r="K18" s="36"/>
      <c r="L18" s="36"/>
      <c r="M18" s="36"/>
      <c r="N18" s="39"/>
      <c r="O18" s="36"/>
      <c r="P18" s="1"/>
      <c r="Q18" s="36"/>
      <c r="R18" s="36"/>
      <c r="S18" s="36"/>
      <c r="T18" s="36"/>
      <c r="U18" s="36"/>
      <c r="V18" s="36"/>
      <c r="W18" s="36"/>
      <c r="X18" s="36"/>
      <c r="Z18" s="41"/>
      <c r="AB18" s="7"/>
    </row>
    <row r="19" spans="1:28" s="28" customFormat="1" ht="53.4" customHeight="1" x14ac:dyDescent="0.3">
      <c r="A19" s="132" t="s">
        <v>2</v>
      </c>
      <c r="B19" s="109">
        <v>1</v>
      </c>
      <c r="C19" s="106" t="s">
        <v>73</v>
      </c>
      <c r="D19" s="128" t="s">
        <v>77</v>
      </c>
      <c r="E19" s="129"/>
      <c r="F19" s="67">
        <v>10</v>
      </c>
      <c r="G19" s="67">
        <v>10</v>
      </c>
      <c r="H19" s="68">
        <v>10</v>
      </c>
      <c r="I19" s="1"/>
      <c r="J19" s="44"/>
      <c r="K19" s="36"/>
      <c r="L19" s="36"/>
      <c r="M19" s="36"/>
      <c r="N19" s="39"/>
      <c r="O19" s="36"/>
      <c r="P19" s="1"/>
      <c r="Q19" s="36"/>
      <c r="R19" s="36"/>
      <c r="S19" s="36"/>
      <c r="T19" s="36"/>
      <c r="U19" s="36"/>
      <c r="V19" s="36"/>
      <c r="W19" s="36"/>
      <c r="X19" s="36"/>
      <c r="Z19" s="41"/>
      <c r="AB19" s="7"/>
    </row>
    <row r="20" spans="1:28" s="28" customFormat="1" ht="45" customHeight="1" x14ac:dyDescent="0.3">
      <c r="A20" s="132"/>
      <c r="B20" s="109">
        <v>2</v>
      </c>
      <c r="C20" s="106" t="s">
        <v>74</v>
      </c>
      <c r="D20" s="130" t="s">
        <v>81</v>
      </c>
      <c r="E20" s="131"/>
      <c r="F20" s="67">
        <v>10</v>
      </c>
      <c r="G20" s="67">
        <v>10</v>
      </c>
      <c r="H20" s="68">
        <v>10</v>
      </c>
      <c r="I20" s="1"/>
      <c r="J20" s="44"/>
      <c r="K20" s="36"/>
      <c r="L20" s="36"/>
      <c r="M20" s="36"/>
      <c r="N20" s="39"/>
      <c r="O20" s="36"/>
      <c r="P20" s="1"/>
      <c r="Q20" s="36"/>
      <c r="R20" s="36"/>
      <c r="S20" s="36"/>
      <c r="T20" s="36"/>
      <c r="U20" s="36"/>
      <c r="V20" s="36"/>
      <c r="W20" s="36"/>
      <c r="X20" s="36"/>
      <c r="Z20" s="41"/>
      <c r="AB20" s="7"/>
    </row>
    <row r="21" spans="1:28" s="28" customFormat="1" ht="84.75" customHeight="1" x14ac:dyDescent="0.3">
      <c r="A21" s="132"/>
      <c r="B21" s="109">
        <v>3</v>
      </c>
      <c r="C21" s="107" t="s">
        <v>75</v>
      </c>
      <c r="D21" s="130" t="s">
        <v>82</v>
      </c>
      <c r="E21" s="131"/>
      <c r="F21" s="67">
        <v>10</v>
      </c>
      <c r="G21" s="67">
        <v>10</v>
      </c>
      <c r="H21" s="67">
        <v>10</v>
      </c>
      <c r="I21" s="7"/>
      <c r="J21" s="45"/>
      <c r="K21" s="7"/>
      <c r="L21" s="7"/>
      <c r="M21" s="7"/>
      <c r="N21" s="7"/>
      <c r="O21" s="7"/>
      <c r="P21" s="7"/>
      <c r="Q21" s="7"/>
      <c r="R21" s="7"/>
      <c r="S21" s="7"/>
      <c r="T21" s="7"/>
      <c r="Z21" s="41"/>
      <c r="AB21" s="7"/>
    </row>
    <row r="22" spans="1:28" s="28" customFormat="1" ht="192.6" customHeight="1" x14ac:dyDescent="0.3">
      <c r="A22" s="132"/>
      <c r="B22" s="109">
        <v>4</v>
      </c>
      <c r="C22" s="108" t="s">
        <v>76</v>
      </c>
      <c r="D22" s="125" t="s">
        <v>89</v>
      </c>
      <c r="E22" s="125"/>
      <c r="F22" s="67">
        <v>10</v>
      </c>
      <c r="G22" s="67">
        <v>10</v>
      </c>
      <c r="H22" s="67">
        <v>10</v>
      </c>
      <c r="I22" s="7"/>
      <c r="J22" s="45"/>
      <c r="K22" s="7"/>
      <c r="L22" s="7"/>
      <c r="M22" s="7"/>
      <c r="N22" s="7"/>
      <c r="O22" s="7"/>
      <c r="P22" s="7"/>
      <c r="Q22" s="7"/>
      <c r="R22" s="7"/>
      <c r="S22" s="7"/>
      <c r="T22" s="7"/>
      <c r="Z22" s="41"/>
      <c r="AB22" s="7"/>
    </row>
    <row r="23" spans="1:28" s="28" customFormat="1" ht="40.5" customHeight="1" x14ac:dyDescent="0.3">
      <c r="A23" s="132"/>
      <c r="B23" s="109">
        <v>5</v>
      </c>
      <c r="C23" s="106" t="s">
        <v>83</v>
      </c>
      <c r="D23" s="141" t="s">
        <v>84</v>
      </c>
      <c r="E23" s="141"/>
      <c r="F23" s="67">
        <v>10</v>
      </c>
      <c r="G23" s="67">
        <v>10</v>
      </c>
      <c r="H23" s="67">
        <v>10</v>
      </c>
      <c r="I23" s="7"/>
      <c r="J23" s="45"/>
      <c r="K23" s="7"/>
      <c r="L23" s="7"/>
      <c r="M23" s="7"/>
      <c r="N23" s="7"/>
      <c r="O23" s="7"/>
      <c r="P23" s="7"/>
      <c r="Q23" s="7"/>
      <c r="R23" s="7"/>
      <c r="S23" s="7"/>
      <c r="T23" s="7"/>
      <c r="Z23" s="41"/>
      <c r="AB23" s="7"/>
    </row>
    <row r="24" spans="1:28" s="28" customFormat="1" ht="84.75" customHeight="1" x14ac:dyDescent="0.3">
      <c r="A24" s="132"/>
      <c r="B24" s="109">
        <v>6</v>
      </c>
      <c r="C24" s="106" t="s">
        <v>43</v>
      </c>
      <c r="D24" s="136" t="s">
        <v>50</v>
      </c>
      <c r="E24" s="136"/>
      <c r="F24" s="67">
        <v>10</v>
      </c>
      <c r="G24" s="67">
        <v>10</v>
      </c>
      <c r="H24" s="67">
        <v>10</v>
      </c>
      <c r="I24" s="7"/>
      <c r="J24" s="45"/>
      <c r="K24" s="7"/>
      <c r="L24" s="7"/>
      <c r="M24" s="7"/>
      <c r="N24" s="7"/>
      <c r="O24" s="7"/>
      <c r="P24" s="7"/>
      <c r="Q24" s="7"/>
      <c r="R24" s="7"/>
      <c r="S24" s="7"/>
      <c r="T24" s="7"/>
      <c r="Z24" s="41"/>
      <c r="AB24" s="7"/>
    </row>
    <row r="25" spans="1:28" s="28" customFormat="1" ht="36" customHeight="1" x14ac:dyDescent="0.3">
      <c r="A25" s="132"/>
      <c r="B25" s="109">
        <v>7</v>
      </c>
      <c r="C25" s="106" t="s">
        <v>44</v>
      </c>
      <c r="D25" s="137" t="s">
        <v>48</v>
      </c>
      <c r="E25" s="137"/>
      <c r="F25" s="67">
        <v>10</v>
      </c>
      <c r="G25" s="67">
        <v>10</v>
      </c>
      <c r="H25" s="67">
        <v>10</v>
      </c>
      <c r="I25" s="7"/>
      <c r="J25" s="45"/>
      <c r="K25" s="7"/>
      <c r="L25" s="7"/>
      <c r="M25" s="7"/>
      <c r="N25" s="7"/>
      <c r="O25" s="7"/>
      <c r="P25" s="7"/>
      <c r="Q25" s="7"/>
      <c r="R25" s="7"/>
      <c r="S25" s="7"/>
      <c r="T25" s="7"/>
      <c r="Z25" s="41"/>
      <c r="AB25" s="7"/>
    </row>
    <row r="26" spans="1:28" s="28" customFormat="1" ht="15" customHeight="1" x14ac:dyDescent="0.3">
      <c r="A26" s="126" t="s">
        <v>14</v>
      </c>
      <c r="B26" s="126"/>
      <c r="C26" s="126"/>
      <c r="D26" s="126"/>
      <c r="E26" s="126"/>
      <c r="F26" s="69"/>
      <c r="G26" s="47">
        <f>(AVERAGE(F19:F25)+AVERAGE(G19:G25)+AVERAGE(H19:H25))/3*0.7</f>
        <v>7</v>
      </c>
      <c r="H26" s="69"/>
      <c r="I26" s="7"/>
      <c r="J26" s="45"/>
      <c r="K26" s="7"/>
      <c r="L26" s="7"/>
      <c r="M26" s="7"/>
      <c r="N26" s="7"/>
      <c r="O26" s="7"/>
      <c r="P26" s="7"/>
      <c r="Q26" s="7"/>
      <c r="R26" s="7"/>
      <c r="S26" s="7"/>
      <c r="T26" s="7"/>
      <c r="Z26" s="41"/>
      <c r="AB26" s="7"/>
    </row>
    <row r="27" spans="1:28" s="28" customFormat="1" ht="87" customHeight="1" x14ac:dyDescent="0.3">
      <c r="A27" s="111" t="s">
        <v>3</v>
      </c>
      <c r="B27" s="110">
        <v>8</v>
      </c>
      <c r="C27" s="106" t="s">
        <v>51</v>
      </c>
      <c r="D27" s="125" t="s">
        <v>42</v>
      </c>
      <c r="E27" s="125"/>
      <c r="F27" s="67">
        <v>10</v>
      </c>
      <c r="G27" s="67">
        <v>10</v>
      </c>
      <c r="H27" s="67">
        <v>10</v>
      </c>
      <c r="I27" s="7"/>
      <c r="J27" s="45"/>
      <c r="K27" s="7"/>
      <c r="L27" s="7"/>
      <c r="M27" s="7"/>
      <c r="N27" s="7"/>
      <c r="O27" s="7"/>
      <c r="P27" s="7"/>
      <c r="Q27" s="7"/>
      <c r="R27" s="7"/>
      <c r="S27" s="7"/>
      <c r="T27" s="7"/>
      <c r="Z27" s="41"/>
      <c r="AB27" s="7"/>
    </row>
    <row r="28" spans="1:28" s="28" customFormat="1" ht="15" customHeight="1" x14ac:dyDescent="0.3">
      <c r="A28" s="118" t="s">
        <v>59</v>
      </c>
      <c r="B28" s="118"/>
      <c r="C28" s="118"/>
      <c r="D28" s="118"/>
      <c r="E28" s="118"/>
      <c r="F28" s="70"/>
      <c r="G28" s="47">
        <f>AVERAGE(F27:H27)*0.3</f>
        <v>3</v>
      </c>
      <c r="H28" s="70"/>
      <c r="I28" s="7"/>
      <c r="J28" s="45"/>
      <c r="K28" s="15"/>
      <c r="L28" s="7"/>
      <c r="M28" s="7"/>
      <c r="O28" s="7"/>
      <c r="P28" s="7"/>
      <c r="Q28" s="7"/>
      <c r="R28" s="7"/>
      <c r="S28" s="7"/>
      <c r="T28" s="7"/>
      <c r="Z28" s="41"/>
      <c r="AB28" s="7"/>
    </row>
    <row r="29" spans="1:28" s="28" customFormat="1" ht="6.6" customHeight="1" x14ac:dyDescent="0.3">
      <c r="A29" s="53"/>
      <c r="B29" s="53"/>
      <c r="C29" s="71"/>
      <c r="D29" s="71"/>
      <c r="E29" s="71"/>
      <c r="F29" s="71"/>
      <c r="G29" s="71"/>
      <c r="H29" s="71"/>
      <c r="I29" s="7"/>
      <c r="J29" s="45"/>
      <c r="K29" s="15"/>
      <c r="L29" s="7"/>
      <c r="M29" s="7"/>
      <c r="O29" s="7"/>
      <c r="P29" s="7"/>
      <c r="Q29" s="7"/>
      <c r="R29" s="7"/>
      <c r="S29" s="7"/>
      <c r="T29" s="7"/>
      <c r="Z29" s="41"/>
      <c r="AB29" s="7"/>
    </row>
    <row r="30" spans="1:28" s="28" customFormat="1" ht="35.1" customHeight="1" x14ac:dyDescent="0.3">
      <c r="A30" s="123"/>
      <c r="B30" s="123"/>
      <c r="C30" s="123"/>
      <c r="D30" s="123"/>
      <c r="E30" s="123"/>
      <c r="F30" s="123"/>
      <c r="G30" s="123"/>
      <c r="H30" s="123"/>
      <c r="I30" s="7"/>
      <c r="J30" s="45"/>
      <c r="K30" s="7"/>
      <c r="L30" s="7"/>
      <c r="M30" s="7"/>
      <c r="O30" s="7"/>
      <c r="P30" s="7"/>
      <c r="Q30" s="7"/>
      <c r="R30" s="7"/>
      <c r="S30" s="7"/>
      <c r="T30" s="7"/>
      <c r="Z30" s="41"/>
      <c r="AB30" s="7"/>
    </row>
    <row r="31" spans="1:28" s="28" customFormat="1" ht="55.05" customHeight="1" x14ac:dyDescent="0.3">
      <c r="A31" s="124" t="s">
        <v>88</v>
      </c>
      <c r="B31" s="124"/>
      <c r="C31" s="124"/>
      <c r="D31" s="124"/>
      <c r="E31" s="124"/>
      <c r="F31" s="124"/>
      <c r="G31" s="124"/>
      <c r="H31" s="124"/>
      <c r="I31" s="7"/>
      <c r="J31" s="45"/>
      <c r="K31" s="7"/>
      <c r="L31" s="7"/>
      <c r="M31" s="7"/>
      <c r="N31" s="7"/>
      <c r="O31" s="7"/>
      <c r="P31" s="7"/>
      <c r="Q31" s="7"/>
      <c r="R31" s="7"/>
      <c r="S31" s="7"/>
      <c r="T31" s="7"/>
      <c r="Z31" s="41"/>
      <c r="AB31" s="7"/>
    </row>
    <row r="32" spans="1:28" s="28" customFormat="1" ht="60" customHeight="1" x14ac:dyDescent="0.3">
      <c r="A32" s="112" t="str">
        <f>D10</f>
        <v>MSC.  NOMBRE NOMBRE APELLIDO APELLIDO</v>
      </c>
      <c r="B32" s="112"/>
      <c r="C32" s="112"/>
      <c r="D32" s="112"/>
      <c r="E32" s="112"/>
      <c r="F32" s="112"/>
      <c r="G32" s="112"/>
      <c r="H32" s="112"/>
      <c r="I32" s="7"/>
      <c r="J32" s="45"/>
      <c r="K32" s="7"/>
      <c r="L32" s="7"/>
      <c r="M32" s="7"/>
      <c r="N32" s="7"/>
      <c r="O32" s="7"/>
      <c r="P32" s="7"/>
      <c r="Q32" s="7"/>
      <c r="R32" s="7"/>
      <c r="S32" s="7"/>
      <c r="T32" s="7"/>
      <c r="Z32" s="41"/>
      <c r="AB32" s="7"/>
    </row>
    <row r="33" spans="1:28" s="28" customFormat="1" ht="15" customHeight="1" x14ac:dyDescent="0.3">
      <c r="A33" s="113" t="s">
        <v>61</v>
      </c>
      <c r="B33" s="113"/>
      <c r="C33" s="113"/>
      <c r="D33" s="113"/>
      <c r="E33" s="113"/>
      <c r="F33" s="113"/>
      <c r="G33" s="113"/>
      <c r="H33" s="113"/>
      <c r="I33" s="7"/>
      <c r="J33" s="45"/>
      <c r="K33" s="7"/>
      <c r="L33" s="7"/>
      <c r="M33" s="7"/>
      <c r="N33" s="7"/>
      <c r="O33" s="7"/>
      <c r="P33" s="7"/>
      <c r="Q33" s="7"/>
      <c r="R33" s="7"/>
      <c r="S33" s="7"/>
      <c r="T33" s="7"/>
      <c r="Z33" s="41"/>
      <c r="AB33" s="7"/>
    </row>
    <row r="34" spans="1:28" s="28" customFormat="1" ht="59.25" customHeight="1" x14ac:dyDescent="0.3">
      <c r="A34" s="112" t="str">
        <f>D11</f>
        <v>MSC.  NOMBRE NOMBRE APELLIDO APELLIDO</v>
      </c>
      <c r="B34" s="112"/>
      <c r="C34" s="112"/>
      <c r="D34" s="112"/>
      <c r="E34" s="112" t="str">
        <f>D12</f>
        <v>MSC.  NOMBRE NOMBRE APELLIDO APELLIDO</v>
      </c>
      <c r="F34" s="112"/>
      <c r="G34" s="112"/>
      <c r="H34" s="112"/>
      <c r="I34" s="7"/>
      <c r="J34" s="45"/>
      <c r="K34" s="7"/>
      <c r="L34" s="7"/>
      <c r="M34" s="7"/>
      <c r="N34" s="7"/>
      <c r="O34" s="7"/>
      <c r="P34" s="7"/>
      <c r="Q34" s="7"/>
      <c r="R34" s="7"/>
      <c r="S34" s="7"/>
      <c r="T34" s="7"/>
      <c r="Z34" s="41"/>
      <c r="AB34" s="7"/>
    </row>
    <row r="35" spans="1:28" s="28" customFormat="1" ht="15" customHeight="1" x14ac:dyDescent="0.3">
      <c r="A35" s="113" t="s">
        <v>55</v>
      </c>
      <c r="B35" s="113"/>
      <c r="C35" s="113"/>
      <c r="D35" s="113"/>
      <c r="E35" s="113" t="s">
        <v>56</v>
      </c>
      <c r="F35" s="113"/>
      <c r="G35" s="113"/>
      <c r="H35" s="113"/>
      <c r="I35" s="7"/>
      <c r="J35" s="45"/>
      <c r="K35" s="7"/>
      <c r="L35" s="7"/>
      <c r="M35" s="7"/>
      <c r="N35" s="7"/>
      <c r="O35" s="7"/>
      <c r="P35" s="7"/>
      <c r="Q35" s="7"/>
      <c r="R35" s="7"/>
      <c r="S35" s="7"/>
      <c r="T35" s="7"/>
      <c r="Z35" s="41"/>
      <c r="AB35" s="7"/>
    </row>
    <row r="36" spans="1:28" s="28" customFormat="1" ht="15" customHeight="1" x14ac:dyDescent="0.3">
      <c r="F36" s="7"/>
      <c r="G36" s="7"/>
      <c r="H36" s="7"/>
      <c r="I36" s="7"/>
      <c r="J36" s="45"/>
      <c r="K36" s="7"/>
      <c r="L36" s="7"/>
      <c r="M36" s="7"/>
      <c r="N36" s="7"/>
      <c r="O36" s="7"/>
      <c r="P36" s="7"/>
      <c r="Q36" s="7"/>
      <c r="R36" s="7"/>
      <c r="S36" s="7"/>
      <c r="T36" s="7"/>
      <c r="Z36" s="41"/>
      <c r="AB36" s="7"/>
    </row>
    <row r="37" spans="1:28" s="28" customFormat="1" ht="15" customHeight="1" x14ac:dyDescent="0.3">
      <c r="F37" s="7"/>
      <c r="G37" s="7"/>
      <c r="H37" s="7"/>
      <c r="I37" s="7"/>
      <c r="J37" s="45"/>
      <c r="K37" s="7"/>
      <c r="L37" s="7"/>
      <c r="M37" s="7"/>
      <c r="N37" s="7"/>
      <c r="O37" s="7"/>
      <c r="P37" s="7"/>
      <c r="Q37" s="7"/>
      <c r="R37" s="7"/>
      <c r="S37" s="7"/>
      <c r="T37" s="7"/>
      <c r="Z37" s="41"/>
      <c r="AB37" s="7"/>
    </row>
    <row r="38" spans="1:28" s="28" customFormat="1" ht="15" customHeight="1" x14ac:dyDescent="0.3">
      <c r="F38" s="7"/>
      <c r="G38" s="7"/>
      <c r="H38" s="7"/>
      <c r="I38" s="7"/>
      <c r="J38" s="45"/>
      <c r="K38" s="7"/>
      <c r="L38" s="7"/>
      <c r="M38" s="7"/>
      <c r="N38" s="7"/>
      <c r="O38" s="7"/>
      <c r="P38" s="7"/>
      <c r="Q38" s="7"/>
      <c r="R38" s="7"/>
      <c r="S38" s="7"/>
      <c r="T38" s="7"/>
      <c r="Z38" s="41"/>
      <c r="AB38" s="7"/>
    </row>
    <row r="39" spans="1:28" ht="15" customHeight="1" x14ac:dyDescent="0.3">
      <c r="F39" s="1"/>
      <c r="G39" s="1"/>
      <c r="H39" s="1"/>
      <c r="I39" s="1"/>
      <c r="J39" s="46"/>
      <c r="K39" s="1"/>
      <c r="L39" s="1"/>
      <c r="M39" s="1"/>
      <c r="N39" s="1"/>
      <c r="O39" s="1"/>
      <c r="P39" s="1"/>
      <c r="Q39" s="1"/>
      <c r="R39" s="1"/>
      <c r="S39" s="1"/>
      <c r="T39" s="1"/>
      <c r="Z39" s="39"/>
      <c r="AB39" s="1"/>
    </row>
    <row r="40" spans="1:28" ht="15" customHeight="1" x14ac:dyDescent="0.3">
      <c r="F40" s="1"/>
      <c r="G40" s="1"/>
      <c r="H40" s="1"/>
      <c r="I40" s="1"/>
      <c r="J40" s="46"/>
      <c r="K40" s="1"/>
      <c r="L40" s="1"/>
      <c r="M40" s="1"/>
      <c r="N40" s="1"/>
      <c r="O40" s="1"/>
      <c r="P40" s="1"/>
      <c r="Q40" s="1"/>
      <c r="R40" s="1"/>
      <c r="S40" s="1"/>
      <c r="T40" s="1"/>
      <c r="Z40" s="39"/>
      <c r="AB40" s="1"/>
    </row>
    <row r="41" spans="1:28" ht="15" customHeight="1" x14ac:dyDescent="0.3">
      <c r="F41" s="1"/>
      <c r="G41" s="1"/>
      <c r="H41" s="1"/>
      <c r="I41" s="1"/>
      <c r="J41" s="46"/>
      <c r="K41" s="1"/>
      <c r="L41" s="1"/>
      <c r="M41" s="1"/>
      <c r="N41" s="1"/>
      <c r="O41" s="1"/>
      <c r="P41" s="1"/>
      <c r="Q41" s="1"/>
      <c r="R41" s="1"/>
      <c r="S41" s="1"/>
      <c r="T41" s="1"/>
      <c r="Z41" s="39"/>
      <c r="AB41" s="1"/>
    </row>
    <row r="42" spans="1:28" ht="15" customHeight="1" x14ac:dyDescent="0.3">
      <c r="R42" s="1"/>
    </row>
  </sheetData>
  <sortState xmlns:xlrd2="http://schemas.microsoft.com/office/spreadsheetml/2017/richdata2" ref="J1:J42">
    <sortCondition ref="J1"/>
  </sortState>
  <mergeCells count="38">
    <mergeCell ref="D10:F10"/>
    <mergeCell ref="D12:F12"/>
    <mergeCell ref="D21:E21"/>
    <mergeCell ref="D22:E22"/>
    <mergeCell ref="D23:E23"/>
    <mergeCell ref="D1:H1"/>
    <mergeCell ref="A7:H7"/>
    <mergeCell ref="A4:H4"/>
    <mergeCell ref="A5:H5"/>
    <mergeCell ref="A2:H2"/>
    <mergeCell ref="D27:E27"/>
    <mergeCell ref="A26:E26"/>
    <mergeCell ref="A15:C15"/>
    <mergeCell ref="A13:B13"/>
    <mergeCell ref="D19:E19"/>
    <mergeCell ref="D20:E20"/>
    <mergeCell ref="A19:A25"/>
    <mergeCell ref="D15:H15"/>
    <mergeCell ref="A14:B14"/>
    <mergeCell ref="D18:E18"/>
    <mergeCell ref="D24:E24"/>
    <mergeCell ref="D25:E25"/>
    <mergeCell ref="A34:D34"/>
    <mergeCell ref="E34:H34"/>
    <mergeCell ref="A35:D35"/>
    <mergeCell ref="E35:H35"/>
    <mergeCell ref="A8:C8"/>
    <mergeCell ref="D11:F11"/>
    <mergeCell ref="A16:H17"/>
    <mergeCell ref="A32:H32"/>
    <mergeCell ref="A33:H33"/>
    <mergeCell ref="A28:E28"/>
    <mergeCell ref="A18:B18"/>
    <mergeCell ref="A10:C10"/>
    <mergeCell ref="A12:C12"/>
    <mergeCell ref="F8:H8"/>
    <mergeCell ref="A30:H30"/>
    <mergeCell ref="A31:H31"/>
  </mergeCells>
  <dataValidations count="3">
    <dataValidation type="custom" allowBlank="1" showInputMessage="1" showErrorMessage="1" sqref="A34:H34 A32:H32" xr:uid="{00000000-0002-0000-0000-000000000000}">
      <formula1>""</formula1>
    </dataValidation>
    <dataValidation type="list" allowBlank="1" showInputMessage="1" showErrorMessage="1" sqref="A5:H5" xr:uid="{00000000-0002-0000-0000-000001000000}">
      <formula1>$J$1:$J$16</formula1>
    </dataValidation>
    <dataValidation type="list" allowBlank="1" showInputMessage="1" showErrorMessage="1" sqref="A4" xr:uid="{00000000-0002-0000-0000-000002000000}">
      <formula1>#REF!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58" fitToHeight="0" orientation="portrait" r:id="rId1"/>
  <ignoredErrors>
    <ignoredError sqref="A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8"/>
  <sheetViews>
    <sheetView showGridLines="0" zoomScaleNormal="100" zoomScaleSheetLayoutView="100" workbookViewId="0">
      <selection activeCell="I3" sqref="I3"/>
    </sheetView>
  </sheetViews>
  <sheetFormatPr baseColWidth="10" defaultColWidth="11.44140625" defaultRowHeight="14.4" x14ac:dyDescent="0.3"/>
  <cols>
    <col min="1" max="1" width="23.21875" customWidth="1"/>
    <col min="2" max="2" width="25.33203125" customWidth="1"/>
    <col min="3" max="3" width="30.88671875" customWidth="1"/>
    <col min="4" max="4" width="12.77734375" customWidth="1"/>
    <col min="5" max="6" width="11.21875" customWidth="1"/>
    <col min="7" max="8" width="12.21875" customWidth="1"/>
    <col min="9" max="9" width="29.44140625" customWidth="1"/>
    <col min="10" max="10" width="5.44140625" customWidth="1"/>
    <col min="11" max="12" width="4.21875" customWidth="1"/>
    <col min="13" max="13" width="8.44140625" customWidth="1"/>
    <col min="14" max="14" width="4.44140625" customWidth="1"/>
    <col min="15" max="16" width="4.21875" customWidth="1"/>
    <col min="17" max="17" width="9" customWidth="1"/>
    <col min="18" max="18" width="6" customWidth="1"/>
    <col min="19" max="32" width="4.44140625" customWidth="1"/>
    <col min="33" max="33" width="6.44140625" customWidth="1"/>
    <col min="34" max="46" width="4.44140625" customWidth="1"/>
  </cols>
  <sheetData>
    <row r="1" spans="1:33" ht="64.5" customHeight="1" x14ac:dyDescent="0.3">
      <c r="A1" s="202" t="s">
        <v>1</v>
      </c>
      <c r="B1" s="202"/>
      <c r="C1" s="202"/>
      <c r="D1" s="202"/>
    </row>
    <row r="2" spans="1:33" ht="32.25" customHeight="1" x14ac:dyDescent="0.3">
      <c r="A2" s="179" t="str">
        <f>RUBRICA!A4</f>
        <v>FACULTAD DE INDUSTRIAS AGROPECUARIAS Y CIENCIAS AMBIENTALES</v>
      </c>
      <c r="B2" s="179"/>
      <c r="C2" s="179"/>
      <c r="D2" s="179"/>
    </row>
    <row r="3" spans="1:33" ht="15.6" x14ac:dyDescent="0.3">
      <c r="A3" s="146" t="str">
        <f>RUBRICA!A5</f>
        <v>CARRERA DE ENFERMERÍA</v>
      </c>
      <c r="B3" s="146"/>
      <c r="C3" s="146"/>
      <c r="D3" s="146"/>
    </row>
    <row r="4" spans="1:33" ht="30.6" customHeight="1" x14ac:dyDescent="0.3">
      <c r="A4" s="139" t="s">
        <v>72</v>
      </c>
      <c r="B4" s="139"/>
      <c r="C4" s="139"/>
      <c r="D4" s="139"/>
      <c r="E4" s="32"/>
      <c r="F4" s="4"/>
      <c r="G4" s="4"/>
      <c r="H4" s="4"/>
      <c r="I4" s="4"/>
      <c r="J4" s="4"/>
      <c r="K4" s="4"/>
      <c r="L4" s="4"/>
    </row>
    <row r="5" spans="1:33" ht="16.5" customHeight="1" x14ac:dyDescent="0.3">
      <c r="A5" s="180"/>
      <c r="B5" s="180"/>
      <c r="C5" s="180"/>
      <c r="D5" s="180"/>
      <c r="E5" s="32"/>
      <c r="F5" s="4"/>
      <c r="G5" s="4"/>
      <c r="H5" s="4"/>
      <c r="I5" s="4"/>
      <c r="J5" s="4"/>
      <c r="K5" s="4"/>
      <c r="L5" s="4"/>
    </row>
    <row r="6" spans="1:33" s="8" customFormat="1" ht="14.1" customHeight="1" x14ac:dyDescent="0.3">
      <c r="A6" s="181" t="s">
        <v>7</v>
      </c>
      <c r="B6" s="182" t="str">
        <f>RUBRICA!D8</f>
        <v xml:space="preserve">APELLIDO APELLIDO NOMBRE NOMBRE </v>
      </c>
      <c r="C6" s="182"/>
      <c r="D6" s="181"/>
      <c r="E6" s="33"/>
      <c r="G6" s="33"/>
      <c r="H6" s="33"/>
      <c r="I6" s="25"/>
    </row>
    <row r="7" spans="1:33" s="8" customFormat="1" ht="14.55" customHeight="1" x14ac:dyDescent="0.3">
      <c r="A7" s="52" t="s">
        <v>30</v>
      </c>
      <c r="B7" s="183" t="str">
        <f>RUBRICA!F8</f>
        <v>00000000000</v>
      </c>
      <c r="C7" s="56"/>
      <c r="D7" s="49"/>
      <c r="E7" s="24"/>
      <c r="F7" s="23"/>
      <c r="G7" s="23"/>
      <c r="H7" s="23"/>
      <c r="I7" s="25"/>
    </row>
    <row r="8" spans="1:33" s="8" customFormat="1" ht="14.55" customHeight="1" x14ac:dyDescent="0.3">
      <c r="A8" s="52" t="s">
        <v>29</v>
      </c>
      <c r="B8" s="184" t="str">
        <f>RUBRICA!D9</f>
        <v>2023B</v>
      </c>
      <c r="C8" s="56"/>
      <c r="D8" s="184"/>
      <c r="G8" s="26"/>
      <c r="H8" s="26"/>
      <c r="I8" s="26"/>
      <c r="O8" s="27"/>
      <c r="P8" s="29"/>
    </row>
    <row r="9" spans="1:33" s="8" customFormat="1" ht="14.55" customHeight="1" x14ac:dyDescent="0.3">
      <c r="A9" s="185" t="s">
        <v>28</v>
      </c>
      <c r="B9" s="186" t="str">
        <f>CONCATENATE(RUBRICA!C14," ",RUBRICA!D14," ",RUBRICA!E14," ",RUBRICA!F14)</f>
        <v>EDIFICIO DE AULAS: 0 AULA 0</v>
      </c>
      <c r="C9" s="56"/>
      <c r="D9" s="184"/>
      <c r="O9" s="27"/>
      <c r="P9" s="28"/>
    </row>
    <row r="10" spans="1:33" s="8" customFormat="1" ht="14.55" customHeight="1" x14ac:dyDescent="0.3">
      <c r="A10" s="187" t="s">
        <v>90</v>
      </c>
      <c r="B10" s="187"/>
      <c r="C10" s="187"/>
      <c r="D10" s="187"/>
      <c r="J10" s="24"/>
      <c r="K10" s="24"/>
      <c r="L10" s="24"/>
      <c r="M10" s="30"/>
      <c r="N10" s="24"/>
      <c r="O10" s="24"/>
      <c r="P10" s="24"/>
      <c r="Q10" s="30"/>
      <c r="R10" s="30"/>
      <c r="S10" s="31"/>
      <c r="T10" s="31"/>
      <c r="U10" s="31"/>
      <c r="V10" s="31"/>
      <c r="W10" s="31"/>
      <c r="X10" s="31"/>
      <c r="Y10" s="31"/>
      <c r="AB10" s="31"/>
      <c r="AC10" s="31"/>
      <c r="AD10" s="31"/>
      <c r="AE10" s="31"/>
    </row>
    <row r="11" spans="1:33" s="8" customFormat="1" ht="45" customHeight="1" x14ac:dyDescent="0.3">
      <c r="A11" s="182" t="str">
        <f>RUBRICA!D15</f>
        <v xml:space="preserve">COLOCAR EL TEMA </v>
      </c>
      <c r="B11" s="182"/>
      <c r="C11" s="182"/>
      <c r="D11" s="182"/>
      <c r="E11" s="13"/>
      <c r="F11" s="13"/>
      <c r="G11" s="13"/>
      <c r="H11" s="1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E11" s="9"/>
      <c r="AG11" s="10"/>
    </row>
    <row r="12" spans="1:33" s="8" customFormat="1" ht="25.35" customHeight="1" x14ac:dyDescent="0.3">
      <c r="A12" s="188" t="s">
        <v>39</v>
      </c>
      <c r="B12" s="188"/>
      <c r="C12" s="188"/>
      <c r="D12" s="189" t="s">
        <v>16</v>
      </c>
      <c r="E12" s="5"/>
      <c r="F12" s="6"/>
      <c r="I12" s="34"/>
      <c r="J12" s="34"/>
      <c r="K12" s="34"/>
      <c r="L12" s="3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E12" s="9"/>
      <c r="AG12" s="10"/>
    </row>
    <row r="13" spans="1:33" s="8" customFormat="1" ht="15.6" customHeight="1" x14ac:dyDescent="0.3">
      <c r="A13" s="190" t="s">
        <v>78</v>
      </c>
      <c r="B13" s="190"/>
      <c r="C13" s="190"/>
      <c r="D13" s="191">
        <f>AVERAGE(RUBRICA!F19:H19)</f>
        <v>10</v>
      </c>
      <c r="E13" s="16"/>
      <c r="F13" s="11"/>
      <c r="I13" s="12"/>
      <c r="J13" s="12"/>
      <c r="K13" s="12"/>
      <c r="L13" s="12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E13" s="9"/>
      <c r="AG13" s="10"/>
    </row>
    <row r="14" spans="1:33" s="8" customFormat="1" ht="15.6" customHeight="1" x14ac:dyDescent="0.3">
      <c r="A14" s="122" t="s">
        <v>74</v>
      </c>
      <c r="B14" s="122"/>
      <c r="C14" s="122"/>
      <c r="D14" s="191">
        <f>AVERAGE(RUBRICA!F20:H20)</f>
        <v>10</v>
      </c>
      <c r="E14" s="17"/>
      <c r="F14" s="11"/>
      <c r="I14" s="12"/>
      <c r="J14" s="12"/>
      <c r="K14" s="12"/>
      <c r="L14" s="12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E14" s="9"/>
      <c r="AG14" s="10"/>
    </row>
    <row r="15" spans="1:33" s="8" customFormat="1" ht="15.6" customHeight="1" x14ac:dyDescent="0.3">
      <c r="A15" s="122" t="s">
        <v>75</v>
      </c>
      <c r="B15" s="122"/>
      <c r="C15" s="122"/>
      <c r="D15" s="191">
        <f>AVERAGE(RUBRICA!F21:H21)</f>
        <v>10</v>
      </c>
      <c r="E15" s="18"/>
      <c r="F15" s="11"/>
      <c r="I15" s="12"/>
      <c r="J15" s="12"/>
      <c r="K15" s="12"/>
      <c r="L15" s="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E15" s="9"/>
      <c r="AG15" s="10"/>
    </row>
    <row r="16" spans="1:33" s="8" customFormat="1" ht="15.6" customHeight="1" x14ac:dyDescent="0.3">
      <c r="A16" s="122" t="s">
        <v>76</v>
      </c>
      <c r="B16" s="122"/>
      <c r="C16" s="122"/>
      <c r="D16" s="191">
        <f>AVERAGE(RUBRICA!F22:H22)</f>
        <v>10</v>
      </c>
      <c r="E16" s="17"/>
      <c r="F16" s="11"/>
      <c r="I16" s="12"/>
      <c r="J16" s="12"/>
      <c r="K16" s="12"/>
      <c r="L16" s="1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E16" s="9"/>
      <c r="AG16" s="10"/>
    </row>
    <row r="17" spans="1:33" s="8" customFormat="1" ht="15.6" customHeight="1" x14ac:dyDescent="0.3">
      <c r="A17" s="122" t="s">
        <v>83</v>
      </c>
      <c r="B17" s="122"/>
      <c r="C17" s="122"/>
      <c r="D17" s="191">
        <f>AVERAGE(RUBRICA!F23:H23)</f>
        <v>10</v>
      </c>
      <c r="E17" s="18"/>
      <c r="F17" s="11"/>
      <c r="I17" s="12"/>
      <c r="J17" s="12"/>
      <c r="K17" s="12"/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E17" s="9"/>
      <c r="AG17" s="10"/>
    </row>
    <row r="18" spans="1:33" s="8" customFormat="1" ht="15.6" customHeight="1" x14ac:dyDescent="0.3">
      <c r="A18" s="122" t="s">
        <v>43</v>
      </c>
      <c r="B18" s="122"/>
      <c r="C18" s="122"/>
      <c r="D18" s="191">
        <f>AVERAGE(RUBRICA!F24:H24)</f>
        <v>10</v>
      </c>
      <c r="E18" s="19"/>
      <c r="F18" s="11"/>
      <c r="I18" s="12"/>
      <c r="J18" s="12"/>
      <c r="K18" s="12"/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E18" s="9"/>
      <c r="AG18" s="10"/>
    </row>
    <row r="19" spans="1:33" s="8" customFormat="1" ht="15.6" customHeight="1" x14ac:dyDescent="0.3">
      <c r="A19" s="122" t="s">
        <v>49</v>
      </c>
      <c r="B19" s="122"/>
      <c r="C19" s="122"/>
      <c r="D19" s="191">
        <f>AVERAGE(RUBRICA!F25:H25)</f>
        <v>10</v>
      </c>
      <c r="E19" s="14"/>
      <c r="F19" s="11"/>
      <c r="I19" s="12"/>
      <c r="J19" s="12"/>
      <c r="K19" s="12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E19" s="9"/>
      <c r="AG19" s="10"/>
    </row>
    <row r="20" spans="1:33" s="8" customFormat="1" ht="15.6" customHeight="1" x14ac:dyDescent="0.3">
      <c r="A20" s="192" t="s">
        <v>13</v>
      </c>
      <c r="B20" s="192"/>
      <c r="C20" s="192"/>
      <c r="D20" s="193">
        <f>SUM(D13:D19)/10</f>
        <v>7</v>
      </c>
      <c r="E20" s="14"/>
      <c r="F20" s="14"/>
      <c r="I20" s="12"/>
      <c r="J20" s="12"/>
      <c r="K20" s="12"/>
      <c r="L20" s="1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E20" s="9"/>
      <c r="AG20" s="10"/>
    </row>
    <row r="21" spans="1:33" s="8" customFormat="1" ht="15.6" customHeight="1" x14ac:dyDescent="0.3">
      <c r="A21" s="122" t="s">
        <v>51</v>
      </c>
      <c r="B21" s="122"/>
      <c r="C21" s="122"/>
      <c r="D21" s="191">
        <f>AVERAGE(RUBRICA!F27:H27)</f>
        <v>10</v>
      </c>
      <c r="E21" s="16"/>
      <c r="F21" s="11"/>
      <c r="I21" s="12"/>
      <c r="J21" s="12"/>
      <c r="K21" s="12"/>
      <c r="L21" s="1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AE21" s="9"/>
      <c r="AG21" s="10"/>
    </row>
    <row r="22" spans="1:33" s="8" customFormat="1" ht="15.6" customHeight="1" x14ac:dyDescent="0.3">
      <c r="A22" s="192" t="s">
        <v>15</v>
      </c>
      <c r="B22" s="192"/>
      <c r="C22" s="192"/>
      <c r="D22" s="194">
        <f>SUM(D21:D21)*0.3</f>
        <v>3</v>
      </c>
      <c r="E22" s="22"/>
      <c r="F22" s="20"/>
      <c r="G22" s="20"/>
      <c r="H22" s="20"/>
      <c r="I22" s="15"/>
      <c r="J22" s="7"/>
      <c r="K22" s="7"/>
      <c r="L22" s="7"/>
      <c r="M22" s="7"/>
      <c r="N22" s="7"/>
      <c r="O22" s="7"/>
      <c r="P22" s="15"/>
      <c r="Q22" s="7"/>
      <c r="R22" s="7"/>
      <c r="T22" s="7"/>
      <c r="U22" s="7"/>
      <c r="V22" s="7"/>
      <c r="W22" s="7"/>
      <c r="X22" s="7"/>
      <c r="Y22" s="7"/>
      <c r="AE22" s="9"/>
      <c r="AG22" s="10"/>
    </row>
    <row r="23" spans="1:33" s="8" customFormat="1" ht="15.6" customHeight="1" x14ac:dyDescent="0.3">
      <c r="A23" s="114" t="s">
        <v>92</v>
      </c>
      <c r="B23" s="114"/>
      <c r="C23" s="114"/>
      <c r="D23" s="195">
        <f>D20+D22</f>
        <v>10</v>
      </c>
      <c r="E23" s="13"/>
      <c r="F23" s="13"/>
      <c r="G23" s="13"/>
      <c r="H23" s="13"/>
      <c r="I23" s="13"/>
      <c r="J23" s="7"/>
      <c r="K23" s="7"/>
      <c r="L23" s="7"/>
      <c r="M23" s="7"/>
      <c r="N23" s="7"/>
      <c r="O23" s="7"/>
      <c r="P23" s="15"/>
      <c r="Q23" s="7"/>
      <c r="R23" s="7"/>
      <c r="T23" s="7"/>
      <c r="U23" s="7"/>
      <c r="V23" s="7"/>
      <c r="W23" s="7"/>
      <c r="X23" s="7"/>
      <c r="Y23" s="7"/>
      <c r="AE23" s="9"/>
      <c r="AG23" s="10"/>
    </row>
    <row r="24" spans="1:33" s="8" customFormat="1" ht="15.6" customHeight="1" x14ac:dyDescent="0.3">
      <c r="A24" s="196" t="s">
        <v>41</v>
      </c>
      <c r="B24" s="196"/>
      <c r="C24" s="196"/>
      <c r="D24" s="197" t="str">
        <f>IF(D23&gt;=7,"APRUEBA","NO APRUEBA")</f>
        <v>APRUEBA</v>
      </c>
      <c r="E24" s="22"/>
      <c r="F24" s="21"/>
      <c r="G24" s="35"/>
      <c r="H24" s="21"/>
      <c r="I24" s="13"/>
      <c r="J24" s="7"/>
      <c r="K24" s="7"/>
      <c r="L24" s="7"/>
      <c r="M24" s="7"/>
      <c r="N24" s="7"/>
      <c r="O24" s="7"/>
      <c r="P24" s="7"/>
      <c r="Q24" s="7"/>
      <c r="R24" s="7"/>
      <c r="T24" s="7"/>
      <c r="U24" s="7"/>
      <c r="V24" s="7"/>
      <c r="W24" s="7"/>
      <c r="X24" s="7"/>
      <c r="Y24" s="7"/>
      <c r="AE24" s="9"/>
      <c r="AG24" s="10"/>
    </row>
    <row r="25" spans="1:33" s="8" customFormat="1" ht="15.6" customHeight="1" x14ac:dyDescent="0.3">
      <c r="A25" s="198"/>
      <c r="B25" s="198"/>
      <c r="C25" s="198"/>
      <c r="D25" s="198"/>
      <c r="E25" s="22"/>
      <c r="F25" s="22"/>
      <c r="G25" s="22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AE25" s="9"/>
      <c r="AG25" s="10"/>
    </row>
    <row r="26" spans="1:33" s="8" customFormat="1" ht="63" customHeight="1" x14ac:dyDescent="0.3">
      <c r="A26" s="199" t="s">
        <v>88</v>
      </c>
      <c r="B26" s="199"/>
      <c r="C26" s="199"/>
      <c r="D26" s="19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AE26" s="9"/>
      <c r="AG26" s="10"/>
    </row>
    <row r="27" spans="1:33" s="8" customFormat="1" ht="19.5" customHeight="1" x14ac:dyDescent="0.3">
      <c r="A27" s="200" t="s">
        <v>70</v>
      </c>
      <c r="B27" s="200"/>
      <c r="C27" s="201" t="str">
        <f>RUBRICA!C13</f>
        <v>DD/MM/YYYY</v>
      </c>
      <c r="D27" s="5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AE27" s="9"/>
      <c r="AG27" s="10"/>
    </row>
    <row r="28" spans="1:33" s="8" customFormat="1" ht="63" customHeight="1" x14ac:dyDescent="0.3">
      <c r="A28" s="172" t="str">
        <f>RUBRICA!D10</f>
        <v>MSC.  NOMBRE NOMBRE APELLIDO APELLIDO</v>
      </c>
      <c r="B28" s="172"/>
      <c r="C28" s="172"/>
      <c r="D28" s="17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E28" s="9"/>
      <c r="AG28" s="10"/>
    </row>
    <row r="29" spans="1:33" s="8" customFormat="1" ht="14.55" customHeight="1" x14ac:dyDescent="0.3">
      <c r="A29" s="113" t="s">
        <v>61</v>
      </c>
      <c r="B29" s="113"/>
      <c r="C29" s="113"/>
      <c r="D29" s="113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E29" s="9"/>
      <c r="AG29" s="10"/>
    </row>
    <row r="30" spans="1:33" s="8" customFormat="1" ht="45.6" customHeight="1" x14ac:dyDescent="0.3">
      <c r="A30" s="172" t="str">
        <f>RUBRICA!D11</f>
        <v>MSC.  NOMBRE NOMBRE APELLIDO APELLIDO</v>
      </c>
      <c r="B30" s="172"/>
      <c r="C30" s="172" t="str">
        <f>RUBRICA!D12</f>
        <v>MSC.  NOMBRE NOMBRE APELLIDO APELLIDO</v>
      </c>
      <c r="D30" s="17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E30" s="9"/>
      <c r="AG30" s="10"/>
    </row>
    <row r="31" spans="1:33" s="8" customFormat="1" ht="14.55" customHeight="1" x14ac:dyDescent="0.3">
      <c r="A31" s="113" t="s">
        <v>58</v>
      </c>
      <c r="B31" s="113"/>
      <c r="C31" s="113" t="s">
        <v>56</v>
      </c>
      <c r="D31" s="113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E31" s="9"/>
      <c r="AG31" s="10"/>
    </row>
    <row r="32" spans="1:33" s="8" customFormat="1" ht="14.55" customHeight="1" x14ac:dyDescent="0.3">
      <c r="A32" s="56"/>
      <c r="B32" s="56"/>
      <c r="C32" s="56"/>
      <c r="D32" s="5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E32" s="9"/>
      <c r="AG32" s="10"/>
    </row>
    <row r="33" spans="6:33" s="8" customFormat="1" ht="14.55" customHeight="1" x14ac:dyDescent="0.3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AE33" s="9"/>
      <c r="AG33" s="10"/>
    </row>
    <row r="34" spans="6:33" s="8" customFormat="1" ht="14.55" customHeight="1" x14ac:dyDescent="0.3"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E34" s="9"/>
      <c r="AG34" s="10"/>
    </row>
    <row r="35" spans="6:33" x14ac:dyDescent="0.3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AE35" s="2"/>
      <c r="AG35" s="3"/>
    </row>
    <row r="36" spans="6:33" x14ac:dyDescent="0.3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E36" s="2"/>
      <c r="AG36" s="3"/>
    </row>
    <row r="37" spans="6:33" x14ac:dyDescent="0.3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AE37" s="2"/>
      <c r="AG37" s="3"/>
    </row>
    <row r="38" spans="6:33" x14ac:dyDescent="0.3">
      <c r="W38" s="1"/>
    </row>
  </sheetData>
  <mergeCells count="29">
    <mergeCell ref="A1:D1"/>
    <mergeCell ref="A2:D2"/>
    <mergeCell ref="A3:D3"/>
    <mergeCell ref="A28:D28"/>
    <mergeCell ref="A29:D29"/>
    <mergeCell ref="A21:C21"/>
    <mergeCell ref="A26:D26"/>
    <mergeCell ref="A22:C22"/>
    <mergeCell ref="A23:C23"/>
    <mergeCell ref="A24:C24"/>
    <mergeCell ref="A25:D25"/>
    <mergeCell ref="B6:C6"/>
    <mergeCell ref="A27:B27"/>
    <mergeCell ref="A30:B30"/>
    <mergeCell ref="A31:B31"/>
    <mergeCell ref="C30:D30"/>
    <mergeCell ref="C31:D31"/>
    <mergeCell ref="A4:D4"/>
    <mergeCell ref="A10:D10"/>
    <mergeCell ref="A11:D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5"/>
  <sheetViews>
    <sheetView showGridLines="0" tabSelected="1" view="pageBreakPreview" zoomScaleNormal="100" zoomScaleSheetLayoutView="100" workbookViewId="0">
      <selection activeCell="Q24" sqref="Q24"/>
    </sheetView>
  </sheetViews>
  <sheetFormatPr baseColWidth="10" defaultColWidth="11.44140625" defaultRowHeight="13.8" x14ac:dyDescent="0.25"/>
  <cols>
    <col min="1" max="1" width="5.77734375" style="104" customWidth="1"/>
    <col min="2" max="2" width="17.44140625" style="72" customWidth="1"/>
    <col min="3" max="3" width="11.21875" style="72" customWidth="1"/>
    <col min="4" max="4" width="15.21875" style="72" customWidth="1"/>
    <col min="5" max="5" width="16" style="72" customWidth="1"/>
    <col min="6" max="6" width="23.5546875" style="72" customWidth="1"/>
    <col min="7" max="7" width="8" style="72" customWidth="1"/>
    <col min="8" max="8" width="7.21875" style="72" customWidth="1"/>
    <col min="9" max="9" width="26.77734375" style="72" customWidth="1"/>
    <col min="10" max="12" width="4.21875" style="72" customWidth="1"/>
    <col min="13" max="13" width="8.77734375" style="72" customWidth="1"/>
    <col min="14" max="16" width="4.21875" style="72" customWidth="1"/>
    <col min="17" max="17" width="9" style="72" customWidth="1"/>
    <col min="18" max="18" width="6" style="72" customWidth="1"/>
    <col min="19" max="32" width="4.77734375" style="72" customWidth="1"/>
    <col min="33" max="33" width="6.77734375" style="72" customWidth="1"/>
    <col min="34" max="46" width="4.77734375" style="72" customWidth="1"/>
    <col min="47" max="16384" width="11.44140625" style="72"/>
  </cols>
  <sheetData>
    <row r="1" spans="1:33" ht="84" customHeight="1" x14ac:dyDescent="0.25">
      <c r="A1" s="144" t="s">
        <v>1</v>
      </c>
      <c r="B1" s="144"/>
      <c r="C1" s="144"/>
      <c r="D1" s="144"/>
      <c r="E1" s="144"/>
      <c r="F1" s="144"/>
      <c r="G1" s="144"/>
      <c r="H1" s="144"/>
      <c r="I1" s="144"/>
    </row>
    <row r="2" spans="1:33" ht="21.75" customHeight="1" x14ac:dyDescent="0.25">
      <c r="A2" s="145" t="str">
        <f>[1]RUBRICA!D3</f>
        <v>FACULTAD DE INDUSTRIAS AGROPECUARIAS Y CIENCIAS AMBIENTALES</v>
      </c>
      <c r="B2" s="145"/>
      <c r="C2" s="145"/>
      <c r="D2" s="145"/>
      <c r="E2" s="145"/>
      <c r="F2" s="145"/>
      <c r="G2" s="145"/>
      <c r="H2" s="145"/>
      <c r="I2" s="145"/>
      <c r="O2" s="73"/>
    </row>
    <row r="3" spans="1:33" ht="20.25" customHeight="1" x14ac:dyDescent="0.3">
      <c r="A3" s="146" t="s">
        <v>79</v>
      </c>
      <c r="B3" s="146"/>
      <c r="C3" s="146"/>
      <c r="D3" s="146"/>
      <c r="E3" s="146"/>
      <c r="F3" s="146"/>
      <c r="G3" s="146"/>
      <c r="H3" s="146"/>
      <c r="I3" s="146"/>
      <c r="J3"/>
      <c r="O3" s="73"/>
      <c r="P3" s="74"/>
    </row>
    <row r="4" spans="1:33" ht="20.55" customHeight="1" x14ac:dyDescent="0.25">
      <c r="A4" s="147" t="s">
        <v>66</v>
      </c>
      <c r="B4" s="147"/>
      <c r="C4" s="147"/>
      <c r="D4" s="147"/>
      <c r="E4" s="147"/>
      <c r="F4" s="147"/>
      <c r="G4" s="147"/>
      <c r="H4" s="147"/>
      <c r="I4" s="147"/>
      <c r="O4" s="73"/>
      <c r="P4" s="74"/>
    </row>
    <row r="5" spans="1:33" ht="29.25" customHeight="1" thickBot="1" x14ac:dyDescent="0.3">
      <c r="A5" s="148" t="s">
        <v>67</v>
      </c>
      <c r="B5" s="148"/>
      <c r="C5" s="148"/>
      <c r="D5" s="148"/>
      <c r="E5" s="148"/>
      <c r="F5" s="148"/>
      <c r="G5" s="148"/>
      <c r="H5" s="148"/>
      <c r="I5" s="148"/>
      <c r="O5" s="73"/>
    </row>
    <row r="6" spans="1:33" s="79" customFormat="1" ht="17.55" customHeight="1" x14ac:dyDescent="0.3">
      <c r="A6" s="142" t="s">
        <v>45</v>
      </c>
      <c r="B6" s="143"/>
      <c r="C6" s="75" t="str">
        <f>RUBRICA!D8</f>
        <v xml:space="preserve">APELLIDO APELLIDO NOMBRE NOMBRE </v>
      </c>
      <c r="D6" s="75"/>
      <c r="E6" s="75"/>
      <c r="F6" s="76" t="s">
        <v>46</v>
      </c>
      <c r="G6" s="105" t="str">
        <f>RUBRICA!F8</f>
        <v>00000000000</v>
      </c>
      <c r="H6" s="77"/>
      <c r="I6" s="78"/>
    </row>
    <row r="7" spans="1:33" s="79" customFormat="1" ht="17.55" customHeight="1" x14ac:dyDescent="0.3">
      <c r="A7" s="80" t="s">
        <v>47</v>
      </c>
      <c r="B7" s="81"/>
      <c r="C7" s="154" t="str">
        <f>RUBRICA!D9</f>
        <v>2023B</v>
      </c>
      <c r="D7" s="154"/>
      <c r="E7" s="155"/>
      <c r="F7" s="82"/>
      <c r="G7" s="82"/>
      <c r="H7" s="82"/>
      <c r="I7" s="83"/>
    </row>
    <row r="8" spans="1:33" s="79" customFormat="1" ht="17.55" customHeight="1" x14ac:dyDescent="0.3">
      <c r="A8" s="156" t="s">
        <v>61</v>
      </c>
      <c r="B8" s="157"/>
      <c r="C8" s="154" t="str">
        <f>RUBRICA!D10</f>
        <v>MSC.  NOMBRE NOMBRE APELLIDO APELLIDO</v>
      </c>
      <c r="D8" s="154"/>
      <c r="E8" s="154"/>
      <c r="F8" s="80" t="s">
        <v>58</v>
      </c>
      <c r="G8" s="154" t="str">
        <f>RUBRICA!D11</f>
        <v>MSC.  NOMBRE NOMBRE APELLIDO APELLIDO</v>
      </c>
      <c r="H8" s="154"/>
      <c r="I8" s="155"/>
      <c r="J8" s="84"/>
      <c r="K8" s="84"/>
      <c r="L8" s="84"/>
      <c r="M8" s="85"/>
      <c r="N8" s="84"/>
      <c r="O8" s="84"/>
      <c r="P8" s="84"/>
      <c r="Q8" s="85"/>
      <c r="R8" s="85"/>
      <c r="S8" s="84"/>
      <c r="T8" s="84"/>
      <c r="U8" s="84"/>
      <c r="V8" s="84"/>
      <c r="W8" s="84"/>
      <c r="X8" s="84"/>
      <c r="Y8" s="84"/>
      <c r="AB8" s="84"/>
      <c r="AC8" s="84"/>
      <c r="AD8" s="84"/>
      <c r="AE8" s="84"/>
    </row>
    <row r="9" spans="1:33" s="79" customFormat="1" ht="17.55" customHeight="1" x14ac:dyDescent="0.3">
      <c r="A9" s="156" t="s">
        <v>56</v>
      </c>
      <c r="B9" s="157"/>
      <c r="C9" s="154" t="str">
        <f>RUBRICA!D12</f>
        <v>MSC.  NOMBRE NOMBRE APELLIDO APELLIDO</v>
      </c>
      <c r="D9" s="154"/>
      <c r="E9" s="154"/>
      <c r="F9" s="80"/>
      <c r="G9" s="154"/>
      <c r="H9" s="154"/>
      <c r="I9" s="155"/>
      <c r="J9" s="84"/>
      <c r="K9" s="84"/>
      <c r="L9" s="84"/>
      <c r="M9" s="85"/>
      <c r="N9" s="84"/>
      <c r="O9" s="84"/>
      <c r="P9" s="84"/>
      <c r="Q9" s="85"/>
      <c r="R9" s="85"/>
      <c r="S9" s="84"/>
      <c r="T9" s="84"/>
      <c r="U9" s="84"/>
      <c r="V9" s="84"/>
      <c r="W9" s="84"/>
      <c r="X9" s="84"/>
      <c r="Y9" s="84"/>
      <c r="AB9" s="84"/>
      <c r="AC9" s="84"/>
      <c r="AD9" s="84"/>
      <c r="AE9" s="84"/>
    </row>
    <row r="10" spans="1:33" s="79" customFormat="1" ht="33.75" customHeight="1" thickBot="1" x14ac:dyDescent="0.35">
      <c r="A10" s="158" t="s">
        <v>68</v>
      </c>
      <c r="B10" s="159"/>
      <c r="C10" s="160" t="str">
        <f>RUBRICA!D15</f>
        <v xml:space="preserve">COLOCAR EL TEMA </v>
      </c>
      <c r="D10" s="160"/>
      <c r="E10" s="160"/>
      <c r="F10" s="160"/>
      <c r="G10" s="160"/>
      <c r="H10" s="160"/>
      <c r="I10" s="161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AE10" s="87"/>
      <c r="AG10" s="86"/>
    </row>
    <row r="11" spans="1:33" ht="12" customHeight="1" thickBot="1" x14ac:dyDescent="0.3">
      <c r="A11" s="162"/>
      <c r="B11" s="163"/>
      <c r="C11" s="163"/>
      <c r="D11" s="163"/>
      <c r="E11" s="163"/>
      <c r="F11" s="163"/>
      <c r="G11" s="163"/>
      <c r="H11" s="163"/>
      <c r="I11" s="164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AE11" s="89"/>
      <c r="AG11" s="88"/>
    </row>
    <row r="12" spans="1:33" ht="37.5" customHeight="1" thickBot="1" x14ac:dyDescent="0.3">
      <c r="A12" s="90" t="s">
        <v>0</v>
      </c>
      <c r="B12" s="165" t="s">
        <v>39</v>
      </c>
      <c r="C12" s="166"/>
      <c r="D12" s="91" t="s">
        <v>62</v>
      </c>
      <c r="E12" s="167" t="s">
        <v>60</v>
      </c>
      <c r="F12" s="167"/>
      <c r="G12" s="167"/>
      <c r="H12" s="167"/>
      <c r="I12" s="16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AE12" s="89"/>
      <c r="AG12" s="88"/>
    </row>
    <row r="13" spans="1:33" ht="42" customHeight="1" thickBot="1" x14ac:dyDescent="0.3">
      <c r="A13" s="92">
        <v>1</v>
      </c>
      <c r="B13" s="149" t="s">
        <v>73</v>
      </c>
      <c r="C13" s="150"/>
      <c r="D13" s="93">
        <f>AVERAGE(RUBRICA!F19:H19)</f>
        <v>10</v>
      </c>
      <c r="E13" s="151"/>
      <c r="F13" s="152"/>
      <c r="G13" s="152"/>
      <c r="H13" s="152"/>
      <c r="I13" s="153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AE13" s="89"/>
      <c r="AG13" s="88"/>
    </row>
    <row r="14" spans="1:33" ht="42" customHeight="1" thickBot="1" x14ac:dyDescent="0.3">
      <c r="A14" s="94">
        <v>2</v>
      </c>
      <c r="B14" s="169" t="s">
        <v>74</v>
      </c>
      <c r="C14" s="170"/>
      <c r="D14" s="93">
        <f>AVERAGE(RUBRICA!F20:H20)</f>
        <v>10</v>
      </c>
      <c r="E14" s="151"/>
      <c r="F14" s="152"/>
      <c r="G14" s="152"/>
      <c r="H14" s="152"/>
      <c r="I14" s="153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AE14" s="89"/>
      <c r="AG14" s="88"/>
    </row>
    <row r="15" spans="1:33" ht="42" customHeight="1" thickBot="1" x14ac:dyDescent="0.3">
      <c r="A15" s="94">
        <v>3</v>
      </c>
      <c r="B15" s="169" t="s">
        <v>75</v>
      </c>
      <c r="C15" s="170"/>
      <c r="D15" s="93">
        <f>AVERAGE(RUBRICA!F21:H21)</f>
        <v>10</v>
      </c>
      <c r="E15" s="151"/>
      <c r="F15" s="152"/>
      <c r="G15" s="152"/>
      <c r="H15" s="152"/>
      <c r="I15" s="153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AE15" s="89"/>
      <c r="AG15" s="88"/>
    </row>
    <row r="16" spans="1:33" ht="42" customHeight="1" thickBot="1" x14ac:dyDescent="0.3">
      <c r="A16" s="94">
        <v>4</v>
      </c>
      <c r="B16" s="169" t="s">
        <v>76</v>
      </c>
      <c r="C16" s="170"/>
      <c r="D16" s="93">
        <f>AVERAGE(RUBRICA!F22:H22)</f>
        <v>10</v>
      </c>
      <c r="E16" s="151"/>
      <c r="F16" s="152"/>
      <c r="G16" s="152"/>
      <c r="H16" s="152"/>
      <c r="I16" s="153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AE16" s="89"/>
      <c r="AG16" s="88"/>
    </row>
    <row r="17" spans="1:33" ht="47.25" customHeight="1" thickBot="1" x14ac:dyDescent="0.3">
      <c r="A17" s="95">
        <v>5</v>
      </c>
      <c r="B17" s="169" t="s">
        <v>85</v>
      </c>
      <c r="C17" s="170"/>
      <c r="D17" s="93">
        <f>AVERAGE(RUBRICA!F23:H23)</f>
        <v>10</v>
      </c>
      <c r="E17" s="151"/>
      <c r="F17" s="152"/>
      <c r="G17" s="152"/>
      <c r="H17" s="152"/>
      <c r="I17" s="153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AE17" s="89"/>
      <c r="AG17" s="88"/>
    </row>
    <row r="18" spans="1:33" ht="47.25" customHeight="1" thickBot="1" x14ac:dyDescent="0.3">
      <c r="A18" s="94">
        <v>6</v>
      </c>
      <c r="B18" s="169" t="s">
        <v>43</v>
      </c>
      <c r="C18" s="170"/>
      <c r="D18" s="93">
        <f>AVERAGE(RUBRICA!F24:H24)</f>
        <v>10</v>
      </c>
      <c r="E18" s="151"/>
      <c r="F18" s="152"/>
      <c r="G18" s="152"/>
      <c r="H18" s="152"/>
      <c r="I18" s="153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AE18" s="89"/>
      <c r="AG18" s="88"/>
    </row>
    <row r="19" spans="1:33" ht="47.25" customHeight="1" thickBot="1" x14ac:dyDescent="0.3">
      <c r="A19" s="96">
        <v>7</v>
      </c>
      <c r="B19" s="169" t="s">
        <v>44</v>
      </c>
      <c r="C19" s="170"/>
      <c r="D19" s="93">
        <f>AVERAGE(RUBRICA!F25:H25)</f>
        <v>10</v>
      </c>
      <c r="E19" s="151"/>
      <c r="F19" s="152"/>
      <c r="G19" s="152"/>
      <c r="H19" s="152"/>
      <c r="I19" s="153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AE19" s="89"/>
      <c r="AG19" s="88"/>
    </row>
    <row r="20" spans="1:33" ht="47.25" customHeight="1" x14ac:dyDescent="0.25">
      <c r="A20" s="96">
        <v>8</v>
      </c>
      <c r="B20" s="169" t="s">
        <v>51</v>
      </c>
      <c r="C20" s="170"/>
      <c r="D20" s="97">
        <f>AVERAGE(RUBRICA!F27:H27)</f>
        <v>10</v>
      </c>
      <c r="E20" s="151"/>
      <c r="F20" s="152"/>
      <c r="G20" s="152"/>
      <c r="H20" s="152"/>
      <c r="I20" s="153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AE20" s="89"/>
      <c r="AG20" s="88"/>
    </row>
    <row r="21" spans="1:33" ht="27.6" customHeight="1" x14ac:dyDescent="0.25">
      <c r="A21" s="172" t="s">
        <v>63</v>
      </c>
      <c r="B21" s="172"/>
      <c r="C21" s="98">
        <f>ACTA!D23</f>
        <v>10</v>
      </c>
      <c r="D21" s="99" t="s">
        <v>64</v>
      </c>
      <c r="E21" s="50" t="str">
        <f>ACTA!D24</f>
        <v>APRUEBA</v>
      </c>
      <c r="F21" s="56" t="s">
        <v>65</v>
      </c>
      <c r="G21" s="49"/>
      <c r="H21" s="49"/>
      <c r="I21" s="49"/>
      <c r="J21" s="100"/>
      <c r="K21" s="88"/>
      <c r="L21" s="88"/>
      <c r="M21" s="88"/>
      <c r="N21" s="88"/>
      <c r="O21" s="88"/>
      <c r="P21" s="88"/>
      <c r="Q21" s="88"/>
      <c r="R21" s="88"/>
      <c r="T21" s="88"/>
      <c r="U21" s="88"/>
      <c r="V21" s="88"/>
      <c r="W21" s="88"/>
      <c r="X21" s="88"/>
      <c r="Y21" s="88"/>
      <c r="AE21" s="89"/>
      <c r="AG21" s="88"/>
    </row>
    <row r="22" spans="1:33" ht="105.6" customHeight="1" x14ac:dyDescent="0.25">
      <c r="A22" s="173" t="s">
        <v>88</v>
      </c>
      <c r="B22" s="173"/>
      <c r="C22" s="173"/>
      <c r="D22" s="173"/>
      <c r="E22" s="173"/>
      <c r="F22" s="173"/>
      <c r="G22" s="173"/>
      <c r="H22" s="173"/>
      <c r="I22" s="173"/>
      <c r="J22" s="100"/>
      <c r="K22" s="101"/>
      <c r="L22" s="88"/>
      <c r="M22" s="88"/>
      <c r="N22" s="88"/>
      <c r="O22" s="88"/>
      <c r="P22" s="88"/>
      <c r="Q22" s="88"/>
      <c r="R22" s="88"/>
      <c r="T22" s="88"/>
      <c r="U22" s="88"/>
      <c r="V22" s="88"/>
      <c r="W22" s="88"/>
      <c r="X22" s="88"/>
      <c r="Y22" s="88"/>
      <c r="AE22" s="89"/>
      <c r="AG22" s="88"/>
    </row>
    <row r="23" spans="1:33" ht="17.55" customHeight="1" x14ac:dyDescent="0.25">
      <c r="A23" s="174"/>
      <c r="B23" s="174"/>
      <c r="C23" s="174"/>
      <c r="D23" s="174"/>
      <c r="E23" s="174"/>
      <c r="F23" s="175"/>
      <c r="G23" s="175"/>
      <c r="H23" s="175"/>
      <c r="I23" s="175"/>
      <c r="J23" s="100"/>
      <c r="K23" s="88"/>
      <c r="L23" s="88"/>
      <c r="M23" s="88"/>
      <c r="N23" s="88"/>
      <c r="O23" s="88"/>
      <c r="P23" s="88"/>
      <c r="Q23" s="88"/>
      <c r="R23" s="88"/>
      <c r="T23" s="88"/>
      <c r="U23" s="88"/>
      <c r="V23" s="88"/>
      <c r="W23" s="88"/>
      <c r="X23" s="88"/>
      <c r="Y23" s="88"/>
      <c r="AE23" s="89"/>
      <c r="AG23" s="88"/>
    </row>
    <row r="24" spans="1:33" ht="81" customHeight="1" x14ac:dyDescent="0.25">
      <c r="A24" s="95"/>
      <c r="B24" s="176" t="str">
        <f>C8</f>
        <v>MSC.  NOMBRE NOMBRE APELLIDO APELLIDO</v>
      </c>
      <c r="C24" s="176"/>
      <c r="D24" s="176"/>
      <c r="E24" s="176"/>
      <c r="F24" s="176" t="str">
        <f>G8</f>
        <v>MSC.  NOMBRE NOMBRE APELLIDO APELLIDO</v>
      </c>
      <c r="G24" s="176"/>
      <c r="H24" s="176"/>
      <c r="I24" s="176"/>
      <c r="J24" s="100"/>
      <c r="K24" s="88"/>
      <c r="L24" s="88"/>
      <c r="M24" s="88"/>
      <c r="N24" s="88"/>
      <c r="O24" s="88"/>
      <c r="P24" s="88"/>
      <c r="Q24" s="88"/>
      <c r="R24" s="88"/>
      <c r="T24" s="88"/>
      <c r="U24" s="88"/>
      <c r="V24" s="88"/>
      <c r="W24" s="88"/>
      <c r="X24" s="88"/>
      <c r="Y24" s="88"/>
      <c r="AE24" s="89"/>
      <c r="AG24" s="88"/>
    </row>
    <row r="25" spans="1:33" ht="17.55" customHeight="1" x14ac:dyDescent="0.25">
      <c r="A25" s="95"/>
      <c r="B25" s="177" t="s">
        <v>61</v>
      </c>
      <c r="C25" s="177"/>
      <c r="D25" s="177"/>
      <c r="E25" s="177"/>
      <c r="F25" s="171" t="s">
        <v>58</v>
      </c>
      <c r="G25" s="171"/>
      <c r="H25" s="171"/>
      <c r="I25" s="171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AE25" s="89"/>
      <c r="AG25" s="88"/>
    </row>
    <row r="26" spans="1:33" ht="26.1" customHeight="1" x14ac:dyDescent="0.25">
      <c r="A26" s="95"/>
      <c r="B26" s="102"/>
      <c r="C26" s="103"/>
      <c r="D26" s="103"/>
      <c r="E26" s="103"/>
      <c r="F26" s="98"/>
      <c r="G26" s="98"/>
      <c r="H26" s="98"/>
      <c r="I26" s="9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AE26" s="89"/>
      <c r="AG26" s="88"/>
    </row>
    <row r="27" spans="1:33" ht="17.55" customHeight="1" x14ac:dyDescent="0.25">
      <c r="A27" s="95"/>
      <c r="B27" s="103"/>
      <c r="C27" s="103"/>
      <c r="D27" s="103"/>
      <c r="E27" s="103"/>
      <c r="F27" s="98"/>
      <c r="G27" s="98"/>
      <c r="H27" s="98"/>
      <c r="I27" s="9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AE27" s="89"/>
      <c r="AG27" s="88"/>
    </row>
    <row r="28" spans="1:33" ht="17.55" customHeight="1" x14ac:dyDescent="0.25">
      <c r="A28" s="95"/>
      <c r="B28" s="176" t="str">
        <f>C9</f>
        <v>MSC.  NOMBRE NOMBRE APELLIDO APELLIDO</v>
      </c>
      <c r="C28" s="176"/>
      <c r="D28" s="176"/>
      <c r="E28" s="176"/>
      <c r="F28" s="176"/>
      <c r="G28" s="176"/>
      <c r="H28" s="176"/>
      <c r="I28" s="176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AE28" s="89"/>
      <c r="AG28" s="88"/>
    </row>
    <row r="29" spans="1:33" ht="17.55" customHeight="1" x14ac:dyDescent="0.25">
      <c r="A29" s="95"/>
      <c r="B29" s="171" t="s">
        <v>56</v>
      </c>
      <c r="C29" s="171"/>
      <c r="D29" s="171"/>
      <c r="E29" s="171"/>
      <c r="F29" s="171"/>
      <c r="G29" s="171"/>
      <c r="H29" s="171"/>
      <c r="I29" s="171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AE29" s="89"/>
      <c r="AG29" s="88"/>
    </row>
    <row r="30" spans="1:33" ht="17.55" customHeight="1" x14ac:dyDescent="0.25">
      <c r="A30" s="95"/>
      <c r="B30" s="103"/>
      <c r="C30" s="103"/>
      <c r="D30" s="103"/>
      <c r="E30" s="103"/>
      <c r="F30" s="98"/>
      <c r="G30" s="98"/>
      <c r="H30" s="98"/>
      <c r="I30" s="9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AE30" s="89"/>
      <c r="AG30" s="88"/>
    </row>
    <row r="31" spans="1:33" ht="17.55" customHeight="1" x14ac:dyDescent="0.25">
      <c r="A31" s="95"/>
      <c r="B31" s="103"/>
      <c r="C31" s="103"/>
      <c r="D31" s="103"/>
      <c r="E31" s="103"/>
      <c r="F31" s="98"/>
      <c r="G31" s="98"/>
      <c r="H31" s="98"/>
      <c r="I31" s="9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AE31" s="89"/>
      <c r="AG31" s="88"/>
    </row>
    <row r="32" spans="1:33" ht="17.55" customHeight="1" x14ac:dyDescent="0.25"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AE32" s="89"/>
      <c r="AG32" s="88"/>
    </row>
    <row r="33" spans="6:33" ht="17.55" customHeight="1" x14ac:dyDescent="0.25"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AE33" s="89"/>
      <c r="AG33" s="88"/>
    </row>
    <row r="34" spans="6:33" ht="17.55" customHeight="1" x14ac:dyDescent="0.25"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AE34" s="89"/>
      <c r="AG34" s="88"/>
    </row>
    <row r="35" spans="6:33" ht="17.55" customHeight="1" x14ac:dyDescent="0.25">
      <c r="W35" s="88"/>
    </row>
  </sheetData>
  <sheetProtection selectLockedCells="1"/>
  <mergeCells count="44">
    <mergeCell ref="B29:I29"/>
    <mergeCell ref="B20:C20"/>
    <mergeCell ref="E20:I20"/>
    <mergeCell ref="A21:B21"/>
    <mergeCell ref="A22:I22"/>
    <mergeCell ref="A23:E23"/>
    <mergeCell ref="F23:I23"/>
    <mergeCell ref="B24:E24"/>
    <mergeCell ref="F24:I24"/>
    <mergeCell ref="B25:E25"/>
    <mergeCell ref="F25:I25"/>
    <mergeCell ref="B28:I28"/>
    <mergeCell ref="B17:C17"/>
    <mergeCell ref="E17:I17"/>
    <mergeCell ref="B18:C18"/>
    <mergeCell ref="E18:I18"/>
    <mergeCell ref="B19:C19"/>
    <mergeCell ref="E19:I19"/>
    <mergeCell ref="B14:C14"/>
    <mergeCell ref="E14:I14"/>
    <mergeCell ref="B15:C15"/>
    <mergeCell ref="E15:I15"/>
    <mergeCell ref="B16:C16"/>
    <mergeCell ref="E16:I16"/>
    <mergeCell ref="B13:C13"/>
    <mergeCell ref="E13:I13"/>
    <mergeCell ref="C7:E7"/>
    <mergeCell ref="A8:B8"/>
    <mergeCell ref="C8:E8"/>
    <mergeCell ref="G8:I8"/>
    <mergeCell ref="A9:B9"/>
    <mergeCell ref="C9:E9"/>
    <mergeCell ref="G9:I9"/>
    <mergeCell ref="A10:B10"/>
    <mergeCell ref="C10:I10"/>
    <mergeCell ref="A11:I11"/>
    <mergeCell ref="B12:C12"/>
    <mergeCell ref="E12:I12"/>
    <mergeCell ref="A6:B6"/>
    <mergeCell ref="A1:I1"/>
    <mergeCell ref="A2:I2"/>
    <mergeCell ref="A3:I3"/>
    <mergeCell ref="A4:I4"/>
    <mergeCell ref="A5:I5"/>
  </mergeCells>
  <printOptions horizontalCentered="1"/>
  <pageMargins left="0.31496062992125984" right="0.11811023622047245" top="0.55118110236220474" bottom="0.55118110236220474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RUBRICA</vt:lpstr>
      <vt:lpstr>ACTA</vt:lpstr>
      <vt:lpstr>OBSERVACIONES</vt:lpstr>
      <vt:lpstr>RUBRICA!Área_de_impresión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elizabteh guevara</cp:lastModifiedBy>
  <cp:lastPrinted>2023-11-16T13:20:02Z</cp:lastPrinted>
  <dcterms:created xsi:type="dcterms:W3CDTF">2016-03-31T16:23:18Z</dcterms:created>
  <dcterms:modified xsi:type="dcterms:W3CDTF">2023-11-16T13:20:22Z</dcterms:modified>
</cp:coreProperties>
</file>