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63CAC9D7-558B-4C8D-9892-D6E82AEF529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UBRICA" sheetId="2" r:id="rId1"/>
    <sheet name="ACTA" sheetId="8" r:id="rId2"/>
    <sheet name="OBSERVACIONES" sheetId="9" r:id="rId3"/>
  </sheets>
  <externalReferences>
    <externalReference r:id="rId4"/>
  </externalReferences>
  <definedNames>
    <definedName name="_xlnm.Print_Area" localSheetId="1">ACTA!$A$1:$E$36</definedName>
    <definedName name="_xlnm.Print_Area" localSheetId="0">RUBRICA!$A$1:$H$37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B11" i="8"/>
  <c r="G26" i="2"/>
  <c r="G28" i="2"/>
  <c r="D25" i="8" s="1"/>
  <c r="B12" i="8"/>
  <c r="B27" i="9"/>
  <c r="C9" i="9"/>
  <c r="G8" i="9"/>
  <c r="F23" i="9" s="1"/>
  <c r="C8" i="9"/>
  <c r="B23" i="9" s="1"/>
  <c r="C7" i="9"/>
  <c r="G6" i="9"/>
  <c r="C6" i="9"/>
  <c r="F22" i="9"/>
  <c r="D20" i="9"/>
  <c r="D14" i="9"/>
  <c r="D15" i="9"/>
  <c r="D16" i="9"/>
  <c r="D17" i="9"/>
  <c r="D18" i="9"/>
  <c r="D19" i="9"/>
  <c r="D13" i="9"/>
  <c r="A3" i="9"/>
  <c r="A2" i="9"/>
  <c r="D23" i="8" l="1"/>
  <c r="B9" i="8"/>
  <c r="B10" i="8"/>
  <c r="B8" i="8"/>
  <c r="A14" i="8"/>
  <c r="A30" i="8"/>
  <c r="G29" i="2" l="1"/>
  <c r="D26" i="8" s="1"/>
  <c r="E35" i="2"/>
  <c r="A35" i="2"/>
  <c r="A33" i="2"/>
  <c r="A5" i="8" l="1"/>
  <c r="A4" i="8"/>
  <c r="C32" i="8" l="1"/>
  <c r="A32" i="8"/>
  <c r="D24" i="8" l="1"/>
  <c r="D17" i="8"/>
  <c r="D18" i="8"/>
  <c r="D19" i="8"/>
  <c r="D20" i="8"/>
  <c r="D21" i="8"/>
  <c r="D22" i="8"/>
  <c r="D16" i="8"/>
  <c r="C21" i="9" l="1"/>
  <c r="A29" i="8" l="1"/>
  <c r="D27" i="8" l="1"/>
  <c r="E21" i="9" s="1"/>
</calcChain>
</file>

<file path=xl/sharedStrings.xml><?xml version="1.0" encoding="utf-8"?>
<sst xmlns="http://schemas.openxmlformats.org/spreadsheetml/2006/main" count="128" uniqueCount="104">
  <si>
    <t>FACULTAD DE INDUSTRIAS AGROPECUARIAS Y CIENCIAS AMBIENTALES</t>
  </si>
  <si>
    <t>CARRERA DE ADMINISTRACIÓN DE EMPRESAS</t>
  </si>
  <si>
    <t>UNIVERSIDAD POLITÉCNICA ESTATAL DEL CARCHI</t>
  </si>
  <si>
    <t>FACULTAD DE COMERCIO INTERNACIONAL, INTEGRACIÓN, ADMINISTRACIÓN Y ECONOMÍA EMPRESARIAL</t>
  </si>
  <si>
    <t>CARRERA DE ADMINISTRACIÓN DE EMPRESAS Y MARKETING</t>
  </si>
  <si>
    <t>CARRERA DE ADMINISTRACIÓN PÚBLICA</t>
  </si>
  <si>
    <t>CARRERA DE AGROPECUARIA</t>
  </si>
  <si>
    <t>CARRERA DE ALIMENTOS</t>
  </si>
  <si>
    <t>CARRERA DE COMERCIO EXTERIOR</t>
  </si>
  <si>
    <t>CARRERA DE COMERCIO EXTERIOR Y NEGOCIACIÓN COMERCIAL INTERNACIONAL</t>
  </si>
  <si>
    <t>Estudiante:</t>
  </si>
  <si>
    <t xml:space="preserve">APELLIDO APELLIDO NOMBRE NOMBRE </t>
  </si>
  <si>
    <t>Cédula de identidad</t>
  </si>
  <si>
    <t>00000000000</t>
  </si>
  <si>
    <t>CARRERA DE COMPUTACIÓN</t>
  </si>
  <si>
    <t>Período académico</t>
  </si>
  <si>
    <t>CARRERA DE DESARROLLO INTEGRAL AGROPECUARIO</t>
  </si>
  <si>
    <t>CARRERA DE ENFERMERÍA</t>
  </si>
  <si>
    <t>CARRERA DE INGENIERÍA EN ALIMENTOS</t>
  </si>
  <si>
    <t>Docente</t>
  </si>
  <si>
    <t>CARRERA DE INGENIERÍA EN INFORMÁTICA</t>
  </si>
  <si>
    <t>Fecha</t>
  </si>
  <si>
    <t>Hora:</t>
  </si>
  <si>
    <t>CARRERA DE INGENIERÍA EN LOGÍSTICA</t>
  </si>
  <si>
    <t>Lugar</t>
  </si>
  <si>
    <t>AULA</t>
  </si>
  <si>
    <t>CARRERA DE INGENIERÍA EN TURISMO Y ECOTURISMO</t>
  </si>
  <si>
    <t>Tema del TIC:</t>
  </si>
  <si>
    <t>CARRERA DE LOGÍSTICA Y TRANSPORTE</t>
  </si>
  <si>
    <t>CARRERA DE TURISMO</t>
  </si>
  <si>
    <t>No.</t>
  </si>
  <si>
    <t>CATEGORÍA</t>
  </si>
  <si>
    <t>CRITERIO ÓPTIMO DE EVALUACIÓN</t>
  </si>
  <si>
    <t>SUSTENTACIÓN ORAL. DEFENSA</t>
  </si>
  <si>
    <t>NOTA DEFENSA SOBRE 7</t>
  </si>
  <si>
    <t>DOCUMENTO ESCRITO</t>
  </si>
  <si>
    <t>DOCENTE TUTOR</t>
  </si>
  <si>
    <t>DOCENTE</t>
  </si>
  <si>
    <t xml:space="preserve">Cédula de identidad: </t>
  </si>
  <si>
    <t xml:space="preserve">Período académico: </t>
  </si>
  <si>
    <t xml:space="preserve">Lugar: </t>
  </si>
  <si>
    <t>NOTA PROMEDIO</t>
  </si>
  <si>
    <t>VII. Defensa, argumentación y vocabulario profesional</t>
  </si>
  <si>
    <t>NOTA PROMEDIO DEFENSA</t>
  </si>
  <si>
    <t>VIII. Formato, redacción, estilo, ortografía y normas APA</t>
  </si>
  <si>
    <t>NOTA PROMEDIO DOCUMENTO ESCRITO</t>
  </si>
  <si>
    <t>El estudiante:</t>
  </si>
  <si>
    <t>NOTA ESCRITO SOBRE 3</t>
  </si>
  <si>
    <r>
      <t xml:space="preserve">NOTA FINAL </t>
    </r>
    <r>
      <rPr>
        <sz val="11"/>
        <color theme="1"/>
        <rFont val="Century Gothic"/>
        <family val="2"/>
      </rPr>
      <t xml:space="preserve"> </t>
    </r>
  </si>
  <si>
    <t xml:space="preserve">DOCENTE </t>
  </si>
  <si>
    <t xml:space="preserve">MSC. NOMBRE NOMBRE  APELLIDO APELLIDO </t>
  </si>
  <si>
    <t>"INGRESAR EL TEMA DE TIC"</t>
  </si>
  <si>
    <t>Edificio de Aulas:</t>
  </si>
  <si>
    <t>DEFENSA, ARGUMENTACIÓN Y VOCABULARIO PROFESIONAL</t>
  </si>
  <si>
    <t>ESTUDIANTE:</t>
  </si>
  <si>
    <t>CÉDULA DE IDENTIDAD:</t>
  </si>
  <si>
    <t>PERIODO ACADÉMICO:</t>
  </si>
  <si>
    <t>PRESIDENTE TRIBUNAL</t>
  </si>
  <si>
    <t>DOCENTE TUTOR:</t>
  </si>
  <si>
    <t>DOCENTE:</t>
  </si>
  <si>
    <t>TEMA DEL TIC:</t>
  </si>
  <si>
    <t>Evaluación
cuantitativa</t>
  </si>
  <si>
    <t>OBSERVACIONES Y RECOMENDACIONES</t>
  </si>
  <si>
    <t>Obteniendo una nota de:</t>
  </si>
  <si>
    <t xml:space="preserve"> Por lo tanto,</t>
  </si>
  <si>
    <t>Para constancia del presente, firman en la ciudad de Tulcán el</t>
  </si>
  <si>
    <t>Presidente Tribunal</t>
  </si>
  <si>
    <t>10H00</t>
  </si>
  <si>
    <t>Fecha:</t>
  </si>
  <si>
    <t>DD/MM/YYYY</t>
  </si>
  <si>
    <t>Docente Tutor</t>
  </si>
  <si>
    <t>Por tal motivo el siguiente proceso debe considerar:</t>
  </si>
  <si>
    <t xml:space="preserve">Cada uno de los miembros del Tribunal de Grado emitirá la calificación correspondiente, la que se promediará para la nota final de la sustentación. Tres puntos corresponden al trabajo escrito y siete puntos a la sustentación o defensa. </t>
  </si>
  <si>
    <t xml:space="preserve">ANÁLISIS DEL MERCADO </t>
  </si>
  <si>
    <t xml:space="preserve">PLANTEAMIENTO ESTRATÉGICO/ MODELO OPERATIVO </t>
  </si>
  <si>
    <t xml:space="preserve">MARKETING Y VENTAS </t>
  </si>
  <si>
    <t xml:space="preserve">EVALUACIÓN FINANCIERA </t>
  </si>
  <si>
    <t xml:space="preserve">MODELO DE NEGOCIO </t>
  </si>
  <si>
    <t>El formato, la organización de contenidos, redacción, uso de gramática y ortografía, aplicación de normas de citas y referencias cumplen con el formato de la UPEC.</t>
  </si>
  <si>
    <t xml:space="preserve">II.Análisis de mercado </t>
  </si>
  <si>
    <t xml:space="preserve">III. Planteamiento estratégico/Modelo operativo </t>
  </si>
  <si>
    <t xml:space="preserve">IV. Marketing y ventas </t>
  </si>
  <si>
    <t xml:space="preserve">V. Evaluación financiera </t>
  </si>
  <si>
    <t xml:space="preserve">VI. Modelo de negocio </t>
  </si>
  <si>
    <t xml:space="preserve">ANÁLISIS DE MERCADO </t>
  </si>
  <si>
    <t xml:space="preserve">PLANTEAMIENTO ESTRATÉGICO/MODELO OPERATIVO </t>
  </si>
  <si>
    <t>MODELO DE NOEGOCIO</t>
  </si>
  <si>
    <t xml:space="preserve">FORMATO;REDACCIÓN;ESTILO;  ORTOGRAFIA Y NORMAS APA </t>
  </si>
  <si>
    <r>
      <rPr>
        <b/>
        <sz val="10"/>
        <color rgb="FF000000"/>
        <rFont val="Century Gothic"/>
        <family val="2"/>
      </rPr>
      <t>Art. 77.- De la incorporación.</t>
    </r>
    <r>
      <rPr>
        <sz val="10"/>
        <color rgb="FF000000"/>
        <rFont val="Century Gothic"/>
        <family val="2"/>
      </rPr>
      <t>- Una vez que el estudiante aprobó la defensa del TIC con un promedio mínimo de 7/10, el Tribunal solicitará la lectura del acta de grado a través de Secretaría General; se procederá a la incorporación conforme la planificación que se apruebe para el efecto.</t>
    </r>
  </si>
  <si>
    <r>
      <rPr>
        <b/>
        <sz val="10"/>
        <color rgb="FF000000"/>
        <rFont val="Century Gothic"/>
        <family val="2"/>
      </rPr>
      <t>Art. 76.- De la no aprobación o no presentación</t>
    </r>
    <r>
      <rPr>
        <sz val="10"/>
        <color rgb="FF000000"/>
        <rFont val="Century Gothic"/>
        <family val="2"/>
      </rPr>
      <t xml:space="preserve">.- En caso de no obtener en la defensa pública del TIC, el promedio de 7/10 o no presentación, el estudiante deberá realizar una nueva solicitud para defensa dentro del término de 5 días ante el/la Decano/a de la Facultad, para poder optar a una última oportunidad de defensa pública.
En el caso de no aprobar o no presentarse a la segunda defensa pública del TIC, el estudiante tendrá la opción de cambiarse por una única vez de opción de titulación. </t>
    </r>
  </si>
  <si>
    <t>RÚBRICA DE SUSTENTACIÓN PÚBLICA DEL TRABAJO DE INTEGRACIÓN CURRICULAR CON ENFOQUE EN EMPRENDIMIENTO TIPO B</t>
  </si>
  <si>
    <t xml:space="preserve">DESCRIPCIÓN DEL NEGOCIO </t>
  </si>
  <si>
    <t xml:space="preserve">El estudiante describe el problema que detecto y la oportunidad que esta aprovechando, asi como la justificación académica de su negocio desde su profesion. </t>
  </si>
  <si>
    <t>El estudiante describe la competencia, los proveedores, el mercado objetivo del negocio  y como valido la demanda.</t>
  </si>
  <si>
    <t xml:space="preserve">El estudiante describe las estrategias de crecimiento y alianzas estratégicas que desarrollo; Ademas describe el plan de operaciones. </t>
  </si>
  <si>
    <t xml:space="preserve">El estudiante explica las estrategias de marketing  a  implementar. </t>
  </si>
  <si>
    <t xml:space="preserve">El estudiante presenta su plan financiero del negocio. </t>
  </si>
  <si>
    <t xml:space="preserve">El estudiante presenta el  modelo de negocio del nuevo emprendimiento. </t>
  </si>
  <si>
    <t>El estudiante demostro conocimiento del proceso de desarrollar un plan de negocio.   El vocabulario utilizado fue acorde a la terminología de la profesión con un volumen de voz adecuado. Hizo un uso correcto del tiempo. Utilizo recursos didacticos apropiados.</t>
  </si>
  <si>
    <t>FORMATO, ORGANIZACIÓN Y CALIDAD DE LA INFORMACIÓN</t>
  </si>
  <si>
    <t xml:space="preserve">I. Descripción del negocio </t>
  </si>
  <si>
    <t>DE LA SUSTENTACIÓN ORAL DE LA DEFENSA DEL TRABAJO DE INTEGRACIÓN CURRICULAR CON ENFOQUE EN EMPRENDIMIENTO TIPO B</t>
  </si>
  <si>
    <t>ACTA DE LA SUSTENTACIÓN PÚBLICA DEL TRABAJO DE INTEGRACIÓN CURRICULAR CON ENFOQUE EN EMPRENDIMIENTO TIPO B</t>
  </si>
  <si>
    <t xml:space="preserve">PRESIDENTE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</si>
</sst>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300A]d&quot; de &quot;mmmm&quot; de &quot;yyyy;@"/>
    <numFmt numFmtId="166" formatCode="dd/mm/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color rgb="FF3B3835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7"/>
      <color theme="1"/>
      <name val="Century Gothic"/>
      <family val="2"/>
    </font>
    <font>
      <sz val="8.5"/>
      <name val="Century Gothic"/>
      <family val="2"/>
    </font>
    <font>
      <sz val="8.5"/>
      <color rgb="FF3B3835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0" fontId="12" fillId="0" borderId="0" xfId="0" applyFont="1"/>
    <xf numFmtId="0" fontId="15" fillId="0" borderId="0" xfId="0" applyFo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15" fillId="0" borderId="0" xfId="0" applyNumberFormat="1" applyFont="1"/>
    <xf numFmtId="0" fontId="15" fillId="0" borderId="0" xfId="0" applyFont="1" applyAlignment="1">
      <alignment horizontal="left"/>
    </xf>
    <xf numFmtId="4" fontId="14" fillId="0" borderId="0" xfId="0" applyNumberFormat="1" applyFont="1" applyAlignment="1" applyProtection="1">
      <alignment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2" fontId="16" fillId="0" borderId="0" xfId="0" applyNumberFormat="1" applyFont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21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164" fontId="21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right"/>
      <protection locked="0"/>
    </xf>
    <xf numFmtId="49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 applyProtection="1">
      <alignment horizontal="center" vertical="center" wrapText="1"/>
      <protection locked="0"/>
    </xf>
    <xf numFmtId="4" fontId="23" fillId="0" borderId="3" xfId="0" applyNumberFormat="1" applyFont="1" applyBorder="1" applyAlignment="1" applyProtection="1">
      <alignment horizontal="center"/>
      <protection locked="0"/>
    </xf>
    <xf numFmtId="0" fontId="22" fillId="0" borderId="3" xfId="0" applyFont="1" applyBorder="1" applyAlignment="1">
      <alignment horizontal="center" vertic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textRotation="90"/>
    </xf>
    <xf numFmtId="4" fontId="22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4" fontId="20" fillId="0" borderId="0" xfId="0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 applyProtection="1">
      <alignment vertical="center"/>
      <protection locked="0"/>
    </xf>
    <xf numFmtId="2" fontId="23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>
      <alignment horizontal="left" vertical="center"/>
    </xf>
    <xf numFmtId="0" fontId="22" fillId="0" borderId="8" xfId="0" applyFont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4" fillId="0" borderId="18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5" fillId="0" borderId="3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4" fontId="15" fillId="0" borderId="0" xfId="0" applyNumberFormat="1" applyFont="1" applyProtection="1">
      <protection locked="0"/>
    </xf>
    <xf numFmtId="0" fontId="21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22" fillId="0" borderId="8" xfId="0" applyNumberFormat="1" applyFont="1" applyBorder="1" applyAlignment="1" applyProtection="1">
      <alignment vertical="center"/>
      <protection locked="0"/>
    </xf>
    <xf numFmtId="166" fontId="21" fillId="0" borderId="0" xfId="0" applyNumberFormat="1" applyFont="1" applyAlignment="1" applyProtection="1">
      <alignment horizontal="left" vertical="center"/>
      <protection locked="0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4" fontId="4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3" fillId="0" borderId="3" xfId="0" applyFont="1" applyBorder="1" applyAlignment="1">
      <alignment horizontal="center"/>
    </xf>
    <xf numFmtId="0" fontId="20" fillId="0" borderId="0" xfId="0" applyFont="1"/>
    <xf numFmtId="4" fontId="20" fillId="0" borderId="0" xfId="0" applyNumberFormat="1" applyFont="1" applyAlignment="1">
      <alignment horizontal="left"/>
    </xf>
    <xf numFmtId="4" fontId="23" fillId="0" borderId="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3" xfId="0" applyFont="1" applyBorder="1" applyAlignment="1" applyProtection="1">
      <alignment horizontal="right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textRotation="90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1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 wrapText="1"/>
    </xf>
    <xf numFmtId="4" fontId="14" fillId="0" borderId="0" xfId="0" applyNumberFormat="1" applyFont="1" applyAlignment="1">
      <alignment horizontal="center" vertical="top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left" vertical="center"/>
    </xf>
    <xf numFmtId="1" fontId="18" fillId="0" borderId="26" xfId="0" applyNumberFormat="1" applyFont="1" applyBorder="1" applyAlignment="1">
      <alignment horizontal="left" vertical="center"/>
    </xf>
    <xf numFmtId="1" fontId="18" fillId="0" borderId="27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129540</xdr:rowOff>
    </xdr:from>
    <xdr:to>
      <xdr:col>7</xdr:col>
      <xdr:colOff>822960</xdr:colOff>
      <xdr:row>3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B34554-E166-45B3-B02E-5338FC0E6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545580" y="12954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129540</xdr:rowOff>
    </xdr:from>
    <xdr:to>
      <xdr:col>2</xdr:col>
      <xdr:colOff>800100</xdr:colOff>
      <xdr:row>3</xdr:row>
      <xdr:rowOff>68580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CCB551DA-5C98-4075-B281-703BF0F27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121920" y="1295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1432560</xdr:colOff>
      <xdr:row>0</xdr:row>
      <xdr:rowOff>60960</xdr:rowOff>
    </xdr:from>
    <xdr:to>
      <xdr:col>4</xdr:col>
      <xdr:colOff>38100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4B7C27-B4EB-409C-A539-D40DA7BFB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4602480" y="6096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83820</xdr:rowOff>
    </xdr:from>
    <xdr:to>
      <xdr:col>0</xdr:col>
      <xdr:colOff>1249680</xdr:colOff>
      <xdr:row>3</xdr:row>
      <xdr:rowOff>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A08D612-0E2C-4B52-BDCC-53F2A34A8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8382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320040</xdr:rowOff>
    </xdr:from>
    <xdr:to>
      <xdr:col>1</xdr:col>
      <xdr:colOff>952500</xdr:colOff>
      <xdr:row>0</xdr:row>
      <xdr:rowOff>1021080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6476665D-CD2E-483A-9708-4316B13EB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200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381000</xdr:rowOff>
    </xdr:from>
    <xdr:to>
      <xdr:col>8</xdr:col>
      <xdr:colOff>1569720</xdr:colOff>
      <xdr:row>1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490D15-63DB-4D58-9E98-A150C73EF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8100" y="38100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OS%20UIC%202022/DOCUMENTOS%20TIC%202022/ANEXO%2017_RUBRICA,%20OBSERVACIONES%20Y%20ACTA%20DE%20LA%20PREDEFENSA%20DEL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>
        <row r="3">
          <cell r="D3" t="str">
            <v>FACULTAD DE INDUSTRIAS AGROPECUARIAS Y CIENCIAS AMBIENTALES</v>
          </cell>
        </row>
        <row r="4">
          <cell r="D4" t="str">
            <v>CARRERA DE ALIMENTOS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3"/>
  <sheetViews>
    <sheetView showGridLines="0" topLeftCell="A2" zoomScaleNormal="100" zoomScaleSheetLayoutView="70" workbookViewId="0">
      <selection activeCell="K33" sqref="K33"/>
    </sheetView>
  </sheetViews>
  <sheetFormatPr baseColWidth="10" defaultColWidth="11.44140625" defaultRowHeight="14.4" x14ac:dyDescent="0.3"/>
  <cols>
    <col min="1" max="1" width="4.88671875" style="37" customWidth="1"/>
    <col min="2" max="2" width="3.44140625" style="37" customWidth="1"/>
    <col min="3" max="3" width="16.88671875" style="37" customWidth="1"/>
    <col min="4" max="4" width="31" style="37" customWidth="1"/>
    <col min="5" max="5" width="17.5546875" style="37" customWidth="1"/>
    <col min="6" max="8" width="12.6640625" style="37" customWidth="1"/>
    <col min="9" max="9" width="29.44140625" style="37" customWidth="1"/>
    <col min="10" max="10" width="5.5546875" style="37" customWidth="1"/>
    <col min="11" max="12" width="4.109375" style="37" customWidth="1"/>
    <col min="13" max="13" width="8.5546875" style="37" hidden="1" customWidth="1"/>
    <col min="14" max="14" width="4.44140625" style="37" hidden="1" customWidth="1"/>
    <col min="15" max="15" width="5.33203125" style="50" customWidth="1"/>
    <col min="16" max="16" width="4.109375" style="37" customWidth="1"/>
    <col min="17" max="17" width="9" style="37" customWidth="1"/>
    <col min="18" max="18" width="6" style="37" customWidth="1"/>
    <col min="19" max="32" width="4.5546875" style="37" customWidth="1"/>
    <col min="33" max="33" width="6.5546875" style="37" customWidth="1"/>
    <col min="34" max="46" width="4.5546875" style="37" customWidth="1"/>
    <col min="47" max="16384" width="11.44140625" style="37"/>
  </cols>
  <sheetData>
    <row r="1" spans="1:33" x14ac:dyDescent="0.3">
      <c r="A1" s="53"/>
      <c r="B1" s="53"/>
      <c r="C1" s="53"/>
      <c r="D1" s="165"/>
      <c r="E1" s="165"/>
      <c r="F1" s="165"/>
      <c r="G1" s="165"/>
      <c r="H1" s="165"/>
      <c r="M1" s="37" t="s">
        <v>0</v>
      </c>
      <c r="O1" s="49" t="s">
        <v>1</v>
      </c>
    </row>
    <row r="2" spans="1:33" ht="23.25" customHeight="1" x14ac:dyDescent="0.35">
      <c r="A2" s="169" t="s">
        <v>2</v>
      </c>
      <c r="B2" s="169"/>
      <c r="C2" s="169"/>
      <c r="D2" s="169"/>
      <c r="E2" s="169"/>
      <c r="F2" s="169"/>
      <c r="G2" s="169"/>
      <c r="H2" s="169"/>
      <c r="M2" s="37" t="s">
        <v>3</v>
      </c>
      <c r="O2" s="49" t="s">
        <v>4</v>
      </c>
    </row>
    <row r="3" spans="1:33" ht="23.25" customHeight="1" x14ac:dyDescent="0.35">
      <c r="A3" s="68"/>
      <c r="B3" s="68"/>
      <c r="C3" s="68"/>
      <c r="D3" s="68"/>
      <c r="E3" s="68"/>
      <c r="F3" s="68"/>
      <c r="G3" s="68"/>
      <c r="H3" s="68"/>
      <c r="O3" s="49" t="s">
        <v>5</v>
      </c>
    </row>
    <row r="4" spans="1:33" ht="15" customHeight="1" x14ac:dyDescent="0.3">
      <c r="A4" s="167" t="s">
        <v>0</v>
      </c>
      <c r="B4" s="167"/>
      <c r="C4" s="167"/>
      <c r="D4" s="167"/>
      <c r="E4" s="167"/>
      <c r="F4" s="167"/>
      <c r="G4" s="167"/>
      <c r="H4" s="167"/>
      <c r="O4" s="49" t="s">
        <v>6</v>
      </c>
    </row>
    <row r="5" spans="1:33" x14ac:dyDescent="0.3">
      <c r="A5" s="168" t="s">
        <v>7</v>
      </c>
      <c r="B5" s="168"/>
      <c r="C5" s="168"/>
      <c r="D5" s="168"/>
      <c r="E5" s="168"/>
      <c r="F5" s="168"/>
      <c r="G5" s="168"/>
      <c r="H5" s="168"/>
      <c r="O5" s="48" t="s">
        <v>7</v>
      </c>
    </row>
    <row r="6" spans="1:33" ht="13.5" customHeight="1" x14ac:dyDescent="0.3">
      <c r="A6" s="54"/>
      <c r="B6" s="54"/>
      <c r="C6" s="54"/>
      <c r="D6" s="66"/>
      <c r="E6" s="66"/>
      <c r="F6" s="66"/>
      <c r="G6" s="66"/>
      <c r="H6" s="66"/>
      <c r="O6" s="49" t="s">
        <v>8</v>
      </c>
    </row>
    <row r="7" spans="1:33" ht="37.5" customHeight="1" x14ac:dyDescent="0.3">
      <c r="A7" s="166" t="s">
        <v>90</v>
      </c>
      <c r="B7" s="166"/>
      <c r="C7" s="166"/>
      <c r="D7" s="166"/>
      <c r="E7" s="166"/>
      <c r="F7" s="166"/>
      <c r="G7" s="166"/>
      <c r="H7" s="166"/>
      <c r="I7" s="38"/>
      <c r="J7" s="38"/>
      <c r="K7" s="38"/>
      <c r="L7" s="38"/>
      <c r="O7" s="49" t="s">
        <v>9</v>
      </c>
    </row>
    <row r="8" spans="1:33" s="28" customFormat="1" ht="11.4" customHeight="1" x14ac:dyDescent="0.3">
      <c r="A8" s="164" t="s">
        <v>10</v>
      </c>
      <c r="B8" s="164"/>
      <c r="C8" s="164"/>
      <c r="D8" s="69" t="s">
        <v>11</v>
      </c>
      <c r="F8" s="70" t="s">
        <v>12</v>
      </c>
      <c r="H8" s="95" t="s">
        <v>13</v>
      </c>
      <c r="I8" s="40"/>
      <c r="M8" s="37"/>
      <c r="N8" s="37"/>
      <c r="O8" s="48" t="s">
        <v>14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33" s="28" customFormat="1" ht="11.4" customHeight="1" x14ac:dyDescent="0.3">
      <c r="A9" s="137" t="s">
        <v>15</v>
      </c>
      <c r="B9" s="137"/>
      <c r="C9" s="137"/>
      <c r="D9" s="69"/>
      <c r="E9" s="70"/>
      <c r="F9" s="138"/>
      <c r="G9" s="138"/>
      <c r="H9" s="138"/>
      <c r="I9" s="40"/>
      <c r="M9" s="37"/>
      <c r="N9" s="37"/>
      <c r="O9" s="49" t="s">
        <v>16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33" s="28" customFormat="1" ht="11.4" customHeight="1" x14ac:dyDescent="0.3">
      <c r="A10" s="142" t="s">
        <v>66</v>
      </c>
      <c r="B10" s="142"/>
      <c r="C10" s="142"/>
      <c r="D10" s="138" t="s">
        <v>50</v>
      </c>
      <c r="E10" s="138"/>
      <c r="F10" s="138"/>
      <c r="G10" s="71"/>
      <c r="H10" s="71"/>
      <c r="I10" s="41"/>
      <c r="M10" s="37"/>
      <c r="N10" s="42"/>
      <c r="O10" s="49" t="s">
        <v>17</v>
      </c>
      <c r="P10" s="43"/>
      <c r="Q10" s="43"/>
      <c r="R10" s="43"/>
      <c r="S10" s="43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33" s="28" customFormat="1" ht="11.4" customHeight="1" x14ac:dyDescent="0.3">
      <c r="A11" s="73" t="s">
        <v>70</v>
      </c>
      <c r="B11" s="72"/>
      <c r="C11" s="72"/>
      <c r="D11" s="138" t="s">
        <v>50</v>
      </c>
      <c r="E11" s="138"/>
      <c r="F11" s="138"/>
      <c r="G11" s="71"/>
      <c r="H11" s="71"/>
      <c r="I11" s="41"/>
      <c r="M11" s="37"/>
      <c r="N11" s="1"/>
      <c r="O11" s="49" t="s">
        <v>18</v>
      </c>
      <c r="P11" s="37"/>
      <c r="Q11" s="37"/>
      <c r="R11" s="37"/>
      <c r="S11" s="44"/>
      <c r="T11" s="37"/>
      <c r="U11" s="1"/>
      <c r="V11" s="37"/>
      <c r="W11" s="37"/>
      <c r="X11" s="37"/>
      <c r="Y11" s="37"/>
      <c r="Z11" s="37"/>
      <c r="AA11" s="37"/>
      <c r="AB11" s="37"/>
      <c r="AC11" s="37"/>
    </row>
    <row r="12" spans="1:33" s="28" customFormat="1" ht="11.25" customHeight="1" x14ac:dyDescent="0.3">
      <c r="A12" s="137" t="s">
        <v>19</v>
      </c>
      <c r="B12" s="137"/>
      <c r="C12" s="137"/>
      <c r="D12" s="138" t="s">
        <v>50</v>
      </c>
      <c r="E12" s="138"/>
      <c r="F12" s="138"/>
      <c r="G12" s="74"/>
      <c r="H12" s="74"/>
      <c r="M12" s="37"/>
      <c r="N12" s="1"/>
      <c r="O12" s="49" t="s">
        <v>20</v>
      </c>
      <c r="P12" s="37"/>
      <c r="Q12" s="37"/>
      <c r="R12" s="37"/>
      <c r="S12" s="44"/>
      <c r="T12" s="37"/>
      <c r="U12" s="1"/>
      <c r="V12" s="37"/>
      <c r="W12" s="37"/>
      <c r="X12" s="37"/>
      <c r="Y12" s="37"/>
      <c r="Z12" s="37"/>
      <c r="AA12" s="37"/>
      <c r="AB12" s="37"/>
      <c r="AC12" s="37"/>
    </row>
    <row r="13" spans="1:33" s="28" customFormat="1" ht="13.95" customHeight="1" x14ac:dyDescent="0.3">
      <c r="A13" s="137" t="s">
        <v>21</v>
      </c>
      <c r="B13" s="137"/>
      <c r="C13" s="130" t="s">
        <v>69</v>
      </c>
      <c r="D13" s="73" t="s">
        <v>22</v>
      </c>
      <c r="E13" s="75" t="s">
        <v>67</v>
      </c>
      <c r="F13" s="74"/>
      <c r="G13" s="76"/>
      <c r="H13" s="77"/>
      <c r="I13" s="36"/>
      <c r="M13" s="37"/>
      <c r="N13" s="1"/>
      <c r="O13" s="49" t="s">
        <v>23</v>
      </c>
      <c r="P13" s="37"/>
      <c r="Q13" s="37"/>
      <c r="R13" s="37"/>
      <c r="S13" s="44"/>
      <c r="T13" s="37"/>
      <c r="U13" s="1"/>
      <c r="V13" s="37"/>
      <c r="W13" s="37"/>
      <c r="X13" s="37"/>
      <c r="Y13" s="37"/>
      <c r="Z13" s="37"/>
      <c r="AA13" s="37"/>
      <c r="AB13" s="37"/>
      <c r="AC13" s="37"/>
    </row>
    <row r="14" spans="1:33" s="28" customFormat="1" ht="15" customHeight="1" x14ac:dyDescent="0.3">
      <c r="A14" s="143" t="s">
        <v>24</v>
      </c>
      <c r="B14" s="143"/>
      <c r="C14" s="78" t="s">
        <v>52</v>
      </c>
      <c r="D14" s="93">
        <v>0</v>
      </c>
      <c r="E14" s="79" t="s">
        <v>25</v>
      </c>
      <c r="F14" s="80">
        <v>0</v>
      </c>
      <c r="G14" s="74"/>
      <c r="H14" s="74"/>
      <c r="M14" s="37"/>
      <c r="N14" s="1"/>
      <c r="O14" s="48" t="s">
        <v>26</v>
      </c>
      <c r="P14" s="37"/>
      <c r="Q14" s="37"/>
      <c r="R14" s="37"/>
      <c r="S14" s="44"/>
      <c r="T14" s="37"/>
      <c r="U14" s="1"/>
      <c r="V14" s="37"/>
      <c r="W14" s="37"/>
      <c r="X14" s="37"/>
      <c r="Y14" s="37"/>
      <c r="Z14" s="37"/>
      <c r="AA14" s="37"/>
      <c r="AB14" s="37"/>
      <c r="AC14" s="37"/>
    </row>
    <row r="15" spans="1:33" s="28" customFormat="1" ht="34.5" customHeight="1" x14ac:dyDescent="0.3">
      <c r="A15" s="136" t="s">
        <v>27</v>
      </c>
      <c r="B15" s="136"/>
      <c r="C15" s="136"/>
      <c r="D15" s="139" t="s">
        <v>51</v>
      </c>
      <c r="E15" s="139"/>
      <c r="F15" s="139"/>
      <c r="G15" s="139"/>
      <c r="H15" s="139"/>
      <c r="J15" s="39"/>
      <c r="K15" s="39"/>
      <c r="L15" s="39"/>
      <c r="M15" s="37"/>
      <c r="N15" s="1"/>
      <c r="O15" s="49" t="s">
        <v>28</v>
      </c>
      <c r="P15" s="37"/>
      <c r="Q15" s="37"/>
      <c r="R15" s="37"/>
      <c r="S15" s="44"/>
      <c r="T15" s="37"/>
      <c r="U15" s="1"/>
      <c r="V15" s="37"/>
      <c r="W15" s="37"/>
      <c r="X15" s="37"/>
      <c r="Y15" s="37"/>
      <c r="Z15" s="37"/>
      <c r="AA15" s="37"/>
      <c r="AB15" s="37"/>
      <c r="AC15" s="37"/>
      <c r="AD15" s="45"/>
      <c r="AE15" s="45"/>
    </row>
    <row r="16" spans="1:33" s="28" customFormat="1" ht="12.75" customHeight="1" x14ac:dyDescent="0.3">
      <c r="A16" s="139"/>
      <c r="B16" s="139"/>
      <c r="C16" s="139"/>
      <c r="D16" s="139"/>
      <c r="E16" s="139"/>
      <c r="F16" s="139"/>
      <c r="G16" s="139"/>
      <c r="H16" s="139"/>
      <c r="K16" s="7"/>
      <c r="L16" s="7"/>
      <c r="M16" s="37"/>
      <c r="N16" s="1"/>
      <c r="O16" s="48" t="s">
        <v>29</v>
      </c>
      <c r="P16" s="37"/>
      <c r="Q16" s="37"/>
      <c r="R16" s="37"/>
      <c r="S16" s="44"/>
      <c r="T16" s="37"/>
      <c r="U16" s="1"/>
      <c r="V16" s="37"/>
      <c r="W16" s="37"/>
      <c r="X16" s="37"/>
      <c r="Y16" s="37"/>
      <c r="Z16" s="37"/>
      <c r="AA16" s="37"/>
      <c r="AB16" s="37"/>
      <c r="AC16" s="37"/>
      <c r="AE16" s="46"/>
      <c r="AG16" s="7"/>
    </row>
    <row r="17" spans="1:33" s="28" customFormat="1" ht="42" customHeight="1" x14ac:dyDescent="0.3">
      <c r="A17" s="140" t="s">
        <v>72</v>
      </c>
      <c r="B17" s="140"/>
      <c r="C17" s="140"/>
      <c r="D17" s="140"/>
      <c r="E17" s="140"/>
      <c r="F17" s="140"/>
      <c r="G17" s="140"/>
      <c r="H17" s="140"/>
      <c r="I17" s="47"/>
      <c r="J17" s="47"/>
      <c r="K17" s="47"/>
      <c r="L17" s="47"/>
      <c r="M17" s="37"/>
      <c r="N17" s="1"/>
      <c r="O17" s="50"/>
      <c r="P17" s="37"/>
      <c r="Q17" s="37"/>
      <c r="R17" s="37"/>
      <c r="S17" s="44"/>
      <c r="T17" s="37"/>
      <c r="U17" s="1"/>
      <c r="V17" s="37"/>
      <c r="W17" s="37"/>
      <c r="X17" s="37"/>
      <c r="Y17" s="37"/>
      <c r="Z17" s="37"/>
      <c r="AA17" s="37"/>
      <c r="AB17" s="37"/>
      <c r="AC17" s="37"/>
      <c r="AE17" s="46"/>
      <c r="AG17" s="7"/>
    </row>
    <row r="18" spans="1:33" s="28" customFormat="1" ht="22.8" customHeight="1" x14ac:dyDescent="0.3">
      <c r="A18" s="141" t="s">
        <v>30</v>
      </c>
      <c r="B18" s="141"/>
      <c r="C18" s="81" t="s">
        <v>31</v>
      </c>
      <c r="D18" s="144" t="s">
        <v>32</v>
      </c>
      <c r="E18" s="144"/>
      <c r="F18" s="82" t="s">
        <v>103</v>
      </c>
      <c r="G18" s="82" t="s">
        <v>36</v>
      </c>
      <c r="H18" s="83" t="s">
        <v>49</v>
      </c>
      <c r="I18" s="135"/>
      <c r="J18" s="135"/>
      <c r="K18" s="135"/>
      <c r="L18" s="135"/>
      <c r="M18" s="37"/>
      <c r="N18" s="1"/>
      <c r="O18" s="50"/>
      <c r="P18" s="37"/>
      <c r="Q18" s="37"/>
      <c r="R18" s="37"/>
      <c r="S18" s="44"/>
      <c r="T18" s="37"/>
      <c r="U18" s="1"/>
      <c r="V18" s="37"/>
      <c r="W18" s="37"/>
      <c r="X18" s="37"/>
      <c r="Y18" s="37"/>
      <c r="Z18" s="37"/>
      <c r="AA18" s="37"/>
      <c r="AB18" s="37"/>
      <c r="AC18" s="37"/>
      <c r="AE18" s="46"/>
      <c r="AG18" s="7"/>
    </row>
    <row r="19" spans="1:33" s="28" customFormat="1" ht="67.95" customHeight="1" x14ac:dyDescent="0.3">
      <c r="A19" s="163" t="s">
        <v>33</v>
      </c>
      <c r="B19" s="84">
        <v>1</v>
      </c>
      <c r="C19" s="131" t="s">
        <v>91</v>
      </c>
      <c r="D19" s="159" t="s">
        <v>92</v>
      </c>
      <c r="E19" s="160"/>
      <c r="F19" s="85">
        <v>10</v>
      </c>
      <c r="G19" s="85">
        <v>10</v>
      </c>
      <c r="H19" s="85">
        <v>10</v>
      </c>
      <c r="I19" s="12"/>
      <c r="J19" s="12"/>
      <c r="K19" s="12"/>
      <c r="L19" s="12"/>
      <c r="M19" s="37"/>
      <c r="N19" s="1"/>
      <c r="O19" s="50"/>
      <c r="P19" s="37"/>
      <c r="Q19" s="37"/>
      <c r="R19" s="37"/>
      <c r="S19" s="44"/>
      <c r="T19" s="37"/>
      <c r="U19" s="1"/>
      <c r="V19" s="37"/>
      <c r="W19" s="37"/>
      <c r="X19" s="37"/>
      <c r="Y19" s="37"/>
      <c r="Z19" s="37"/>
      <c r="AA19" s="37"/>
      <c r="AB19" s="37"/>
      <c r="AC19" s="37"/>
      <c r="AE19" s="46"/>
      <c r="AG19" s="7"/>
    </row>
    <row r="20" spans="1:33" s="28" customFormat="1" ht="70.95" customHeight="1" x14ac:dyDescent="0.3">
      <c r="A20" s="163"/>
      <c r="B20" s="84">
        <v>2</v>
      </c>
      <c r="C20" s="132" t="s">
        <v>73</v>
      </c>
      <c r="D20" s="161" t="s">
        <v>93</v>
      </c>
      <c r="E20" s="162"/>
      <c r="F20" s="85">
        <v>10</v>
      </c>
      <c r="G20" s="85">
        <v>10</v>
      </c>
      <c r="H20" s="85">
        <v>10</v>
      </c>
      <c r="I20" s="12"/>
      <c r="J20" s="12"/>
      <c r="K20" s="12"/>
      <c r="L20" s="12"/>
      <c r="M20" s="37"/>
      <c r="N20" s="1"/>
      <c r="O20" s="50"/>
      <c r="P20" s="37"/>
      <c r="Q20" s="37"/>
      <c r="R20" s="37"/>
      <c r="S20" s="44"/>
      <c r="T20" s="37"/>
      <c r="U20" s="1"/>
      <c r="V20" s="37"/>
      <c r="W20" s="37"/>
      <c r="X20" s="37"/>
      <c r="Y20" s="37"/>
      <c r="Z20" s="37"/>
      <c r="AA20" s="37"/>
      <c r="AB20" s="37"/>
      <c r="AC20" s="37"/>
      <c r="AE20" s="46"/>
      <c r="AG20" s="7"/>
    </row>
    <row r="21" spans="1:33" s="28" customFormat="1" ht="58.2" customHeight="1" x14ac:dyDescent="0.3">
      <c r="A21" s="163"/>
      <c r="B21" s="84">
        <v>3</v>
      </c>
      <c r="C21" s="132" t="s">
        <v>74</v>
      </c>
      <c r="D21" s="146" t="s">
        <v>94</v>
      </c>
      <c r="E21" s="147"/>
      <c r="F21" s="85">
        <v>10</v>
      </c>
      <c r="G21" s="85">
        <v>10</v>
      </c>
      <c r="H21" s="85">
        <v>10</v>
      </c>
      <c r="I21" s="12"/>
      <c r="J21" s="12"/>
      <c r="K21" s="12"/>
      <c r="L21" s="12"/>
      <c r="M21" s="7"/>
      <c r="N21" s="7"/>
      <c r="O21" s="51"/>
      <c r="P21" s="7"/>
      <c r="Q21" s="7"/>
      <c r="R21" s="7"/>
      <c r="S21" s="7"/>
      <c r="T21" s="7"/>
      <c r="U21" s="7"/>
      <c r="V21" s="7"/>
      <c r="W21" s="7"/>
      <c r="X21" s="7"/>
      <c r="Y21" s="7"/>
      <c r="AE21" s="46"/>
      <c r="AG21" s="7"/>
    </row>
    <row r="22" spans="1:33" s="28" customFormat="1" ht="84" customHeight="1" x14ac:dyDescent="0.3">
      <c r="A22" s="163"/>
      <c r="B22" s="84">
        <v>4</v>
      </c>
      <c r="C22" s="132" t="s">
        <v>75</v>
      </c>
      <c r="D22" s="148" t="s">
        <v>95</v>
      </c>
      <c r="E22" s="149"/>
      <c r="F22" s="85">
        <v>10</v>
      </c>
      <c r="G22" s="85">
        <v>10</v>
      </c>
      <c r="H22" s="85">
        <v>10</v>
      </c>
      <c r="I22" s="12"/>
      <c r="J22" s="12"/>
      <c r="K22" s="12"/>
      <c r="L22" s="12"/>
      <c r="M22" s="7"/>
      <c r="N22" s="7"/>
      <c r="O22" s="51"/>
      <c r="P22" s="7"/>
      <c r="Q22" s="7"/>
      <c r="R22" s="7"/>
      <c r="S22" s="7"/>
      <c r="T22" s="7"/>
      <c r="U22" s="7"/>
      <c r="V22" s="7"/>
      <c r="W22" s="7"/>
      <c r="X22" s="7"/>
      <c r="Y22" s="7"/>
      <c r="AE22" s="46"/>
      <c r="AG22" s="7"/>
    </row>
    <row r="23" spans="1:33" s="28" customFormat="1" ht="96" customHeight="1" x14ac:dyDescent="0.3">
      <c r="A23" s="163"/>
      <c r="B23" s="84">
        <v>5</v>
      </c>
      <c r="C23" s="132" t="s">
        <v>76</v>
      </c>
      <c r="D23" s="150" t="s">
        <v>96</v>
      </c>
      <c r="E23" s="151"/>
      <c r="F23" s="85">
        <v>10</v>
      </c>
      <c r="G23" s="85">
        <v>10</v>
      </c>
      <c r="H23" s="85">
        <v>10</v>
      </c>
      <c r="I23" s="12"/>
      <c r="J23" s="12"/>
      <c r="K23" s="12"/>
      <c r="L23" s="12"/>
      <c r="M23" s="7"/>
      <c r="N23" s="7"/>
      <c r="O23" s="51"/>
      <c r="P23" s="7"/>
      <c r="Q23" s="7"/>
      <c r="R23" s="7"/>
      <c r="S23" s="7"/>
      <c r="T23" s="7"/>
      <c r="U23" s="7"/>
      <c r="V23" s="7"/>
      <c r="W23" s="7"/>
      <c r="X23" s="7"/>
      <c r="Y23" s="7"/>
      <c r="AE23" s="46"/>
      <c r="AG23" s="7"/>
    </row>
    <row r="24" spans="1:33" s="28" customFormat="1" ht="58.5" customHeight="1" x14ac:dyDescent="0.3">
      <c r="A24" s="163"/>
      <c r="B24" s="84">
        <v>6</v>
      </c>
      <c r="C24" s="132" t="s">
        <v>77</v>
      </c>
      <c r="D24" s="152" t="s">
        <v>97</v>
      </c>
      <c r="E24" s="153"/>
      <c r="F24" s="85">
        <v>10</v>
      </c>
      <c r="G24" s="85">
        <v>10</v>
      </c>
      <c r="H24" s="85">
        <v>10</v>
      </c>
      <c r="I24" s="12"/>
      <c r="J24" s="12"/>
      <c r="K24" s="12"/>
      <c r="L24" s="12"/>
      <c r="M24" s="7"/>
      <c r="N24" s="7"/>
      <c r="O24" s="51"/>
      <c r="P24" s="7"/>
      <c r="Q24" s="7"/>
      <c r="R24" s="7"/>
      <c r="S24" s="7"/>
      <c r="T24" s="7"/>
      <c r="U24" s="7"/>
      <c r="V24" s="7"/>
      <c r="W24" s="7"/>
      <c r="X24" s="7"/>
      <c r="Y24" s="7"/>
      <c r="AE24" s="46"/>
      <c r="AG24" s="7"/>
    </row>
    <row r="25" spans="1:33" s="28" customFormat="1" ht="81.599999999999994" customHeight="1" x14ac:dyDescent="0.3">
      <c r="A25" s="163"/>
      <c r="B25" s="84">
        <v>7</v>
      </c>
      <c r="C25" s="132" t="s">
        <v>53</v>
      </c>
      <c r="D25" s="154" t="s">
        <v>98</v>
      </c>
      <c r="E25" s="155"/>
      <c r="F25" s="85">
        <v>10</v>
      </c>
      <c r="G25" s="85">
        <v>10</v>
      </c>
      <c r="H25" s="85">
        <v>10</v>
      </c>
      <c r="I25" s="12"/>
      <c r="J25" s="12"/>
      <c r="K25" s="12"/>
      <c r="L25" s="12"/>
      <c r="M25" s="7"/>
      <c r="N25" s="7"/>
      <c r="O25" s="51"/>
      <c r="P25" s="7"/>
      <c r="Q25" s="7"/>
      <c r="R25" s="7"/>
      <c r="S25" s="7"/>
      <c r="T25" s="7"/>
      <c r="U25" s="7"/>
      <c r="V25" s="7"/>
      <c r="W25" s="7"/>
      <c r="X25" s="7"/>
      <c r="Y25" s="7"/>
      <c r="AE25" s="46"/>
      <c r="AG25" s="7"/>
    </row>
    <row r="26" spans="1:33" s="28" customFormat="1" ht="15" customHeight="1" x14ac:dyDescent="0.3">
      <c r="A26" s="157" t="s">
        <v>34</v>
      </c>
      <c r="B26" s="157"/>
      <c r="C26" s="157"/>
      <c r="D26" s="157"/>
      <c r="E26" s="157"/>
      <c r="F26" s="87"/>
      <c r="G26" s="96">
        <f>(((AVERAGE(F19:F25))+(AVERAGE(G19:G25))+(AVERAGE(H19:H25)))*0.7/3)</f>
        <v>7</v>
      </c>
      <c r="H26" s="87"/>
      <c r="I26" s="12"/>
      <c r="J26" s="12"/>
      <c r="K26" s="12"/>
      <c r="L26" s="12"/>
      <c r="M26" s="7"/>
      <c r="N26" s="7"/>
      <c r="O26" s="51"/>
      <c r="P26" s="7"/>
      <c r="Q26" s="7"/>
      <c r="R26" s="7"/>
      <c r="S26" s="7"/>
      <c r="T26" s="7"/>
      <c r="U26" s="7"/>
      <c r="V26" s="7"/>
      <c r="W26" s="7"/>
      <c r="X26" s="7"/>
      <c r="Y26" s="7"/>
      <c r="AE26" s="46"/>
      <c r="AG26" s="7"/>
    </row>
    <row r="27" spans="1:33" s="28" customFormat="1" ht="112.5" customHeight="1" x14ac:dyDescent="0.3">
      <c r="A27" s="88" t="s">
        <v>35</v>
      </c>
      <c r="B27" s="84">
        <v>8</v>
      </c>
      <c r="C27" s="94" t="s">
        <v>99</v>
      </c>
      <c r="D27" s="156" t="s">
        <v>78</v>
      </c>
      <c r="E27" s="156"/>
      <c r="F27" s="85">
        <v>10</v>
      </c>
      <c r="G27" s="85">
        <v>10</v>
      </c>
      <c r="H27" s="86">
        <v>10</v>
      </c>
      <c r="I27" s="12"/>
      <c r="J27" s="12"/>
      <c r="K27" s="12"/>
      <c r="L27" s="12"/>
      <c r="M27" s="7"/>
      <c r="N27" s="7"/>
      <c r="O27" s="51"/>
      <c r="P27" s="7"/>
      <c r="Q27" s="7"/>
      <c r="R27" s="7"/>
      <c r="S27" s="7"/>
      <c r="T27" s="7"/>
      <c r="U27" s="7"/>
      <c r="V27" s="7"/>
      <c r="W27" s="7"/>
      <c r="X27" s="7"/>
      <c r="Y27" s="7"/>
      <c r="AE27" s="46"/>
      <c r="AG27" s="7"/>
    </row>
    <row r="28" spans="1:33" s="28" customFormat="1" ht="15" customHeight="1" x14ac:dyDescent="0.3">
      <c r="A28" s="158" t="s">
        <v>47</v>
      </c>
      <c r="B28" s="158"/>
      <c r="C28" s="158"/>
      <c r="D28" s="158"/>
      <c r="E28" s="158"/>
      <c r="F28" s="89"/>
      <c r="G28" s="83">
        <f>0.3*AVERAGE(F27:H27)</f>
        <v>3</v>
      </c>
      <c r="H28" s="89"/>
      <c r="I28" s="15"/>
      <c r="J28" s="7"/>
      <c r="K28" s="7"/>
      <c r="L28" s="7"/>
      <c r="M28" s="7"/>
      <c r="N28" s="7"/>
      <c r="O28" s="51"/>
      <c r="P28" s="15"/>
      <c r="Q28" s="7"/>
      <c r="R28" s="7"/>
      <c r="T28" s="7"/>
      <c r="U28" s="7"/>
      <c r="V28" s="7"/>
      <c r="W28" s="7"/>
      <c r="X28" s="7"/>
      <c r="Y28" s="7"/>
      <c r="AE28" s="46"/>
      <c r="AG28" s="7"/>
    </row>
    <row r="29" spans="1:33" s="28" customFormat="1" ht="16.2" customHeight="1" x14ac:dyDescent="0.3">
      <c r="A29" s="74"/>
      <c r="B29" s="74"/>
      <c r="C29" s="90"/>
      <c r="D29" s="90"/>
      <c r="E29" s="90"/>
      <c r="F29" s="91"/>
      <c r="G29" s="91">
        <f>G26+G28</f>
        <v>10</v>
      </c>
      <c r="H29" s="91"/>
      <c r="I29" s="47"/>
      <c r="J29" s="7"/>
      <c r="K29" s="7"/>
      <c r="L29" s="7"/>
      <c r="M29" s="7"/>
      <c r="N29" s="7"/>
      <c r="O29" s="51"/>
      <c r="P29" s="15"/>
      <c r="Q29" s="7"/>
      <c r="R29" s="7"/>
      <c r="T29" s="7"/>
      <c r="U29" s="7"/>
      <c r="V29" s="7"/>
      <c r="W29" s="7"/>
      <c r="X29" s="7"/>
      <c r="Y29" s="7"/>
      <c r="AE29" s="46"/>
      <c r="AG29" s="7"/>
    </row>
    <row r="30" spans="1:33" s="28" customFormat="1" ht="46.95" customHeight="1" x14ac:dyDescent="0.3">
      <c r="A30" s="145" t="s">
        <v>88</v>
      </c>
      <c r="B30" s="145"/>
      <c r="C30" s="145"/>
      <c r="D30" s="145"/>
      <c r="E30" s="145"/>
      <c r="F30" s="145"/>
      <c r="G30" s="145"/>
      <c r="H30" s="145"/>
      <c r="I30" s="47"/>
      <c r="J30" s="7"/>
      <c r="K30" s="7"/>
      <c r="L30" s="7"/>
      <c r="M30" s="7"/>
      <c r="N30" s="7"/>
      <c r="O30" s="51"/>
      <c r="P30" s="7"/>
      <c r="Q30" s="7"/>
      <c r="R30" s="7"/>
      <c r="T30" s="7"/>
      <c r="U30" s="7"/>
      <c r="V30" s="7"/>
      <c r="W30" s="7"/>
      <c r="X30" s="7"/>
      <c r="Y30" s="7"/>
      <c r="AE30" s="46"/>
      <c r="AG30" s="7"/>
    </row>
    <row r="31" spans="1:33" s="28" customFormat="1" ht="75.599999999999994" customHeight="1" x14ac:dyDescent="0.3">
      <c r="A31" s="145" t="s">
        <v>89</v>
      </c>
      <c r="B31" s="145"/>
      <c r="C31" s="145"/>
      <c r="D31" s="145"/>
      <c r="E31" s="145"/>
      <c r="F31" s="145"/>
      <c r="G31" s="145"/>
      <c r="H31" s="145"/>
      <c r="I31" s="7"/>
      <c r="J31" s="7"/>
      <c r="K31" s="7"/>
      <c r="L31" s="7"/>
      <c r="M31" s="7"/>
      <c r="N31" s="7"/>
      <c r="O31" s="51"/>
      <c r="P31" s="7"/>
      <c r="Q31" s="7"/>
      <c r="R31" s="7"/>
      <c r="S31" s="7"/>
      <c r="T31" s="7"/>
      <c r="U31" s="7"/>
      <c r="V31" s="7"/>
      <c r="W31" s="7"/>
      <c r="X31" s="7"/>
      <c r="Y31" s="7"/>
      <c r="AE31" s="46"/>
      <c r="AG31" s="7"/>
    </row>
    <row r="32" spans="1:33" s="28" customFormat="1" ht="15" customHeight="1" x14ac:dyDescent="0.3">
      <c r="A32" s="74"/>
      <c r="B32" s="74"/>
      <c r="C32" s="74"/>
      <c r="D32" s="74"/>
      <c r="E32" s="74"/>
      <c r="F32" s="92"/>
      <c r="G32" s="92"/>
      <c r="H32" s="92"/>
      <c r="I32" s="7"/>
      <c r="J32" s="7"/>
      <c r="K32" s="7"/>
      <c r="L32" s="7"/>
      <c r="M32" s="7"/>
      <c r="N32" s="7"/>
      <c r="O32" s="51"/>
      <c r="P32" s="7"/>
      <c r="Q32" s="7"/>
      <c r="R32" s="7"/>
      <c r="S32" s="7"/>
      <c r="T32" s="7"/>
      <c r="U32" s="7"/>
      <c r="V32" s="7"/>
      <c r="W32" s="7"/>
      <c r="X32" s="7"/>
      <c r="Y32" s="7"/>
      <c r="AE32" s="46"/>
      <c r="AG32" s="7"/>
    </row>
    <row r="33" spans="1:33" s="28" customFormat="1" ht="60" customHeight="1" x14ac:dyDescent="0.3">
      <c r="A33" s="133" t="str">
        <f>D10</f>
        <v xml:space="preserve">MSC. NOMBRE NOMBRE  APELLIDO APELLIDO </v>
      </c>
      <c r="B33" s="133"/>
      <c r="C33" s="133"/>
      <c r="D33" s="133"/>
      <c r="E33" s="133"/>
      <c r="F33" s="133"/>
      <c r="G33" s="133"/>
      <c r="H33" s="133"/>
      <c r="I33" s="7"/>
      <c r="J33" s="7"/>
      <c r="K33" s="7"/>
      <c r="L33" s="7"/>
      <c r="M33" s="7"/>
      <c r="N33" s="7"/>
      <c r="O33" s="51"/>
      <c r="P33" s="7"/>
      <c r="Q33" s="7"/>
      <c r="R33" s="7"/>
      <c r="S33" s="7"/>
      <c r="T33" s="7"/>
      <c r="U33" s="7"/>
      <c r="V33" s="7"/>
      <c r="W33" s="7"/>
      <c r="X33" s="7"/>
      <c r="Y33" s="7"/>
      <c r="AE33" s="46"/>
      <c r="AG33" s="7"/>
    </row>
    <row r="34" spans="1:33" s="28" customFormat="1" ht="15" customHeight="1" x14ac:dyDescent="0.3">
      <c r="A34" s="134" t="s">
        <v>57</v>
      </c>
      <c r="B34" s="134"/>
      <c r="C34" s="134"/>
      <c r="D34" s="134"/>
      <c r="E34" s="134"/>
      <c r="F34" s="134"/>
      <c r="G34" s="134"/>
      <c r="H34" s="134"/>
      <c r="I34" s="7"/>
      <c r="J34" s="7"/>
      <c r="K34" s="7"/>
      <c r="L34" s="7"/>
      <c r="M34" s="7"/>
      <c r="N34" s="7"/>
      <c r="O34" s="51"/>
      <c r="P34" s="7"/>
      <c r="Q34" s="7"/>
      <c r="R34" s="7"/>
      <c r="S34" s="7"/>
      <c r="T34" s="7"/>
      <c r="U34" s="7"/>
      <c r="V34" s="7"/>
      <c r="W34" s="7"/>
      <c r="X34" s="7"/>
      <c r="Y34" s="7"/>
      <c r="AE34" s="46"/>
      <c r="AG34" s="7"/>
    </row>
    <row r="35" spans="1:33" s="28" customFormat="1" ht="59.25" customHeight="1" x14ac:dyDescent="0.3">
      <c r="A35" s="133" t="str">
        <f>D11</f>
        <v xml:space="preserve">MSC. NOMBRE NOMBRE  APELLIDO APELLIDO </v>
      </c>
      <c r="B35" s="133"/>
      <c r="C35" s="133"/>
      <c r="D35" s="133"/>
      <c r="E35" s="133" t="str">
        <f>D12</f>
        <v xml:space="preserve">MSC. NOMBRE NOMBRE  APELLIDO APELLIDO </v>
      </c>
      <c r="F35" s="133"/>
      <c r="G35" s="133"/>
      <c r="H35" s="133"/>
      <c r="I35" s="7"/>
      <c r="J35" s="7"/>
      <c r="K35" s="7"/>
      <c r="L35" s="7"/>
      <c r="M35" s="7"/>
      <c r="N35" s="7"/>
      <c r="O35" s="51"/>
      <c r="P35" s="7"/>
      <c r="Q35" s="7"/>
      <c r="R35" s="7"/>
      <c r="S35" s="7"/>
      <c r="T35" s="7"/>
      <c r="U35" s="7"/>
      <c r="V35" s="7"/>
      <c r="W35" s="7"/>
      <c r="X35" s="7"/>
      <c r="Y35" s="7"/>
      <c r="AE35" s="46"/>
      <c r="AG35" s="7"/>
    </row>
    <row r="36" spans="1:33" s="28" customFormat="1" ht="15" customHeight="1" x14ac:dyDescent="0.3">
      <c r="A36" s="134" t="s">
        <v>36</v>
      </c>
      <c r="B36" s="134"/>
      <c r="C36" s="134"/>
      <c r="D36" s="134"/>
      <c r="E36" s="134" t="s">
        <v>37</v>
      </c>
      <c r="F36" s="134"/>
      <c r="G36" s="134"/>
      <c r="H36" s="134"/>
      <c r="I36" s="7"/>
      <c r="J36" s="7"/>
      <c r="K36" s="7"/>
      <c r="L36" s="7"/>
      <c r="M36" s="7"/>
      <c r="N36" s="7"/>
      <c r="O36" s="51"/>
      <c r="P36" s="7"/>
      <c r="Q36" s="7"/>
      <c r="R36" s="7"/>
      <c r="S36" s="7"/>
      <c r="T36" s="7"/>
      <c r="U36" s="7"/>
      <c r="V36" s="7"/>
      <c r="W36" s="7"/>
      <c r="X36" s="7"/>
      <c r="Y36" s="7"/>
      <c r="AE36" s="46"/>
      <c r="AG36" s="7"/>
    </row>
    <row r="37" spans="1:33" s="28" customFormat="1" ht="15" customHeight="1" x14ac:dyDescent="0.3">
      <c r="A37" s="74"/>
      <c r="B37" s="74"/>
      <c r="C37" s="74"/>
      <c r="D37" s="74"/>
      <c r="E37" s="74"/>
      <c r="F37" s="92"/>
      <c r="G37" s="92"/>
      <c r="H37" s="92"/>
      <c r="I37" s="7"/>
      <c r="J37" s="7"/>
      <c r="K37" s="7"/>
      <c r="L37" s="7"/>
      <c r="M37" s="7"/>
      <c r="N37" s="7"/>
      <c r="O37" s="51"/>
      <c r="P37" s="7"/>
      <c r="Q37" s="7"/>
      <c r="R37" s="7"/>
      <c r="S37" s="7"/>
      <c r="T37" s="7"/>
      <c r="U37" s="7"/>
      <c r="V37" s="7"/>
      <c r="W37" s="7"/>
      <c r="X37" s="7"/>
      <c r="Y37" s="7"/>
      <c r="AE37" s="46"/>
      <c r="AG37" s="7"/>
    </row>
    <row r="38" spans="1:33" s="28" customFormat="1" ht="15" customHeight="1" x14ac:dyDescent="0.3">
      <c r="F38" s="7"/>
      <c r="G38" s="7"/>
      <c r="H38" s="7"/>
      <c r="I38" s="7"/>
      <c r="J38" s="7"/>
      <c r="K38" s="7"/>
      <c r="L38" s="7"/>
      <c r="M38" s="7"/>
      <c r="N38" s="7"/>
      <c r="O38" s="51"/>
      <c r="P38" s="7"/>
      <c r="Q38" s="7"/>
      <c r="R38" s="7"/>
      <c r="S38" s="7"/>
      <c r="T38" s="7"/>
      <c r="U38" s="7"/>
      <c r="V38" s="7"/>
      <c r="W38" s="7"/>
      <c r="X38" s="7"/>
      <c r="Y38" s="7"/>
      <c r="AE38" s="46"/>
      <c r="AG38" s="7"/>
    </row>
    <row r="39" spans="1:33" s="28" customFormat="1" ht="15" customHeight="1" x14ac:dyDescent="0.3">
      <c r="F39" s="7"/>
      <c r="G39" s="7"/>
      <c r="H39" s="7"/>
      <c r="I39" s="7"/>
      <c r="J39" s="7"/>
      <c r="K39" s="7"/>
      <c r="L39" s="7"/>
      <c r="M39" s="7"/>
      <c r="N39" s="7"/>
      <c r="O39" s="51"/>
      <c r="P39" s="7"/>
      <c r="Q39" s="7"/>
      <c r="R39" s="7"/>
      <c r="S39" s="7"/>
      <c r="T39" s="7"/>
      <c r="U39" s="7"/>
      <c r="V39" s="7"/>
      <c r="W39" s="7"/>
      <c r="X39" s="7"/>
      <c r="Y39" s="7"/>
      <c r="AE39" s="46"/>
      <c r="AG39" s="7"/>
    </row>
    <row r="40" spans="1:33" ht="15" customHeight="1" x14ac:dyDescent="0.3">
      <c r="F40" s="1"/>
      <c r="G40" s="1"/>
      <c r="H40" s="1"/>
      <c r="I40" s="1"/>
      <c r="J40" s="1"/>
      <c r="K40" s="1"/>
      <c r="L40" s="1"/>
      <c r="M40" s="1"/>
      <c r="N40" s="1"/>
      <c r="O40" s="52"/>
      <c r="P40" s="1"/>
      <c r="Q40" s="1"/>
      <c r="R40" s="1"/>
      <c r="S40" s="1"/>
      <c r="T40" s="1"/>
      <c r="U40" s="1"/>
      <c r="V40" s="1"/>
      <c r="W40" s="1"/>
      <c r="X40" s="1"/>
      <c r="Y40" s="1"/>
      <c r="AE40" s="44"/>
      <c r="AG40" s="1"/>
    </row>
    <row r="41" spans="1:33" ht="15" customHeight="1" x14ac:dyDescent="0.3">
      <c r="F41" s="1"/>
      <c r="G41" s="1"/>
      <c r="H41" s="1"/>
      <c r="I41" s="1"/>
      <c r="J41" s="1"/>
      <c r="K41" s="1"/>
      <c r="L41" s="1"/>
      <c r="M41" s="1"/>
      <c r="N41" s="1"/>
      <c r="O41" s="52"/>
      <c r="P41" s="1"/>
      <c r="Q41" s="1"/>
      <c r="R41" s="1"/>
      <c r="S41" s="1"/>
      <c r="T41" s="1"/>
      <c r="U41" s="1"/>
      <c r="V41" s="1"/>
      <c r="W41" s="1"/>
      <c r="X41" s="1"/>
      <c r="Y41" s="1"/>
      <c r="AE41" s="44"/>
      <c r="AG41" s="1"/>
    </row>
    <row r="42" spans="1:33" ht="15" customHeight="1" x14ac:dyDescent="0.3">
      <c r="F42" s="1"/>
      <c r="G42" s="1"/>
      <c r="H42" s="1"/>
      <c r="I42" s="1"/>
      <c r="J42" s="1"/>
      <c r="K42" s="1"/>
      <c r="L42" s="1"/>
      <c r="M42" s="1"/>
      <c r="N42" s="1"/>
      <c r="O42" s="52"/>
      <c r="P42" s="1"/>
      <c r="Q42" s="1"/>
      <c r="R42" s="1"/>
      <c r="S42" s="1"/>
      <c r="T42" s="1"/>
      <c r="U42" s="1"/>
      <c r="V42" s="1"/>
      <c r="W42" s="1"/>
      <c r="X42" s="1"/>
      <c r="Y42" s="1"/>
      <c r="AE42" s="44"/>
      <c r="AG42" s="1"/>
    </row>
    <row r="43" spans="1:33" ht="15" customHeight="1" x14ac:dyDescent="0.3">
      <c r="W43" s="1"/>
    </row>
  </sheetData>
  <sortState xmlns:xlrd2="http://schemas.microsoft.com/office/spreadsheetml/2017/richdata2" ref="O1:O43">
    <sortCondition ref="O1"/>
  </sortState>
  <mergeCells count="41">
    <mergeCell ref="A8:C8"/>
    <mergeCell ref="D11:F11"/>
    <mergeCell ref="D1:H1"/>
    <mergeCell ref="A7:H7"/>
    <mergeCell ref="A4:H4"/>
    <mergeCell ref="A5:H5"/>
    <mergeCell ref="A2:H2"/>
    <mergeCell ref="A30:H30"/>
    <mergeCell ref="A31:H31"/>
    <mergeCell ref="D10:F10"/>
    <mergeCell ref="D12:F12"/>
    <mergeCell ref="A9:C9"/>
    <mergeCell ref="D21:E21"/>
    <mergeCell ref="D22:E22"/>
    <mergeCell ref="D23:E23"/>
    <mergeCell ref="D24:E24"/>
    <mergeCell ref="D25:E25"/>
    <mergeCell ref="D27:E27"/>
    <mergeCell ref="A26:E26"/>
    <mergeCell ref="A28:E28"/>
    <mergeCell ref="D19:E19"/>
    <mergeCell ref="D20:E20"/>
    <mergeCell ref="A19:A25"/>
    <mergeCell ref="I18:L18"/>
    <mergeCell ref="A15:C15"/>
    <mergeCell ref="A13:B13"/>
    <mergeCell ref="F9:H9"/>
    <mergeCell ref="A16:H16"/>
    <mergeCell ref="A17:H17"/>
    <mergeCell ref="A18:B18"/>
    <mergeCell ref="A10:C10"/>
    <mergeCell ref="A12:C12"/>
    <mergeCell ref="D15:H15"/>
    <mergeCell ref="A14:B14"/>
    <mergeCell ref="D18:E18"/>
    <mergeCell ref="A33:H33"/>
    <mergeCell ref="A34:H34"/>
    <mergeCell ref="A35:D35"/>
    <mergeCell ref="E35:H35"/>
    <mergeCell ref="A36:D36"/>
    <mergeCell ref="E36:H36"/>
  </mergeCells>
  <dataValidations disablePrompts="1" count="3">
    <dataValidation type="list" allowBlank="1" showInputMessage="1" showErrorMessage="1" sqref="A4" xr:uid="{00000000-0002-0000-0000-000000000000}">
      <formula1>$M$1:$M$2</formula1>
    </dataValidation>
    <dataValidation type="custom" allowBlank="1" showInputMessage="1" showErrorMessage="1" sqref="A35:H35 A33:H33" xr:uid="{00000000-0002-0000-0000-000001000000}">
      <formula1>""</formula1>
    </dataValidation>
    <dataValidation type="list" allowBlank="1" showInputMessage="1" showErrorMessage="1" sqref="A5:H5" xr:uid="{00000000-0002-0000-0000-000002000000}">
      <formula1>$O$1:$O$16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58" fitToHeight="0" orientation="portrait" r:id="rId1"/>
  <colBreaks count="1" manualBreakCount="1">
    <brk id="8" max="1048575" man="1"/>
  </colBreaks>
  <ignoredErrors>
    <ignoredError sqref="A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42"/>
  <sheetViews>
    <sheetView showGridLines="0" zoomScaleNormal="100" workbookViewId="0">
      <selection activeCell="F9" sqref="F9"/>
    </sheetView>
  </sheetViews>
  <sheetFormatPr baseColWidth="10" defaultColWidth="11.44140625" defaultRowHeight="14.4" x14ac:dyDescent="0.3"/>
  <cols>
    <col min="1" max="3" width="23.109375" customWidth="1"/>
    <col min="4" max="4" width="12.88671875" customWidth="1"/>
    <col min="5" max="6" width="11.33203125" customWidth="1"/>
    <col min="7" max="8" width="12.33203125" customWidth="1"/>
    <col min="9" max="9" width="29.44140625" customWidth="1"/>
    <col min="10" max="10" width="5.5546875" customWidth="1"/>
    <col min="11" max="12" width="4.109375" customWidth="1"/>
    <col min="13" max="13" width="8.5546875" customWidth="1"/>
    <col min="14" max="14" width="4.44140625" customWidth="1"/>
    <col min="15" max="16" width="4.109375" customWidth="1"/>
    <col min="17" max="17" width="9" customWidth="1"/>
    <col min="18" max="18" width="6" customWidth="1"/>
    <col min="19" max="32" width="4.5546875" customWidth="1"/>
    <col min="33" max="33" width="6.5546875" customWidth="1"/>
    <col min="34" max="46" width="4.5546875" customWidth="1"/>
  </cols>
  <sheetData>
    <row r="1" spans="1:33" x14ac:dyDescent="0.3">
      <c r="A1" s="54"/>
      <c r="B1" s="54"/>
      <c r="C1" s="54"/>
      <c r="D1" s="54"/>
    </row>
    <row r="2" spans="1:33" ht="24.6" customHeight="1" x14ac:dyDescent="0.3">
      <c r="A2" s="177" t="s">
        <v>2</v>
      </c>
      <c r="B2" s="177"/>
      <c r="C2" s="177"/>
      <c r="D2" s="177"/>
    </row>
    <row r="3" spans="1:33" ht="23.1" customHeight="1" x14ac:dyDescent="0.3">
      <c r="A3" s="66"/>
      <c r="B3" s="66"/>
      <c r="C3" s="66"/>
      <c r="D3" s="66"/>
    </row>
    <row r="4" spans="1:33" ht="29.4" customHeight="1" x14ac:dyDescent="0.3">
      <c r="A4" s="178" t="str">
        <f>RUBRICA!A4</f>
        <v>FACULTAD DE INDUSTRIAS AGROPECUARIAS Y CIENCIAS AMBIENTALES</v>
      </c>
      <c r="B4" s="178"/>
      <c r="C4" s="178"/>
      <c r="D4" s="178"/>
    </row>
    <row r="5" spans="1:33" x14ac:dyDescent="0.3">
      <c r="A5" s="177" t="str">
        <f>RUBRICA!A5</f>
        <v>CARRERA DE ALIMENTOS</v>
      </c>
      <c r="B5" s="177"/>
      <c r="C5" s="177"/>
      <c r="D5" s="177"/>
    </row>
    <row r="6" spans="1:33" ht="30.6" customHeight="1" x14ac:dyDescent="0.3">
      <c r="A6" s="171" t="s">
        <v>102</v>
      </c>
      <c r="B6" s="171"/>
      <c r="C6" s="171"/>
      <c r="D6" s="171"/>
      <c r="E6" s="32"/>
      <c r="F6" s="4"/>
      <c r="G6" s="4"/>
      <c r="H6" s="4"/>
      <c r="I6" s="4"/>
      <c r="J6" s="4"/>
      <c r="K6" s="4"/>
      <c r="L6" s="4"/>
    </row>
    <row r="7" spans="1:33" ht="16.5" customHeight="1" x14ac:dyDescent="0.3">
      <c r="A7" s="67"/>
      <c r="B7" s="67"/>
      <c r="C7" s="67"/>
      <c r="D7" s="67"/>
      <c r="E7" s="32"/>
      <c r="F7" s="4"/>
      <c r="G7" s="4"/>
      <c r="H7" s="4"/>
      <c r="I7" s="4"/>
      <c r="J7" s="4"/>
      <c r="K7" s="4"/>
      <c r="L7" s="4"/>
    </row>
    <row r="8" spans="1:33" s="8" customFormat="1" ht="13.95" customHeight="1" x14ac:dyDescent="0.3">
      <c r="A8" s="56" t="s">
        <v>10</v>
      </c>
      <c r="B8" s="173" t="str">
        <f>RUBRICA!D8</f>
        <v xml:space="preserve">APELLIDO APELLIDO NOMBRE NOMBRE </v>
      </c>
      <c r="C8" s="173"/>
      <c r="D8" s="56"/>
      <c r="E8" s="33"/>
      <c r="G8" s="33"/>
      <c r="H8" s="33"/>
      <c r="I8" s="25"/>
    </row>
    <row r="9" spans="1:33" s="8" customFormat="1" ht="14.4" customHeight="1" x14ac:dyDescent="0.3">
      <c r="A9" s="57" t="s">
        <v>38</v>
      </c>
      <c r="B9" s="58" t="str">
        <f>RUBRICA!H8</f>
        <v>00000000000</v>
      </c>
      <c r="C9" s="54"/>
      <c r="D9" s="54"/>
      <c r="E9" s="24"/>
      <c r="F9" s="23"/>
      <c r="G9" s="23"/>
      <c r="H9" s="23"/>
      <c r="I9" s="25"/>
    </row>
    <row r="10" spans="1:33" s="8" customFormat="1" ht="14.4" customHeight="1" x14ac:dyDescent="0.3">
      <c r="A10" s="57" t="s">
        <v>39</v>
      </c>
      <c r="B10" s="59">
        <f>RUBRICA!D9</f>
        <v>0</v>
      </c>
      <c r="C10" s="54"/>
      <c r="D10" s="59"/>
      <c r="G10" s="26"/>
      <c r="H10" s="26"/>
      <c r="I10" s="26"/>
      <c r="O10" s="27"/>
      <c r="P10" s="29"/>
    </row>
    <row r="11" spans="1:33" s="8" customFormat="1" ht="14.4" customHeight="1" x14ac:dyDescent="0.3">
      <c r="A11" s="60" t="s">
        <v>40</v>
      </c>
      <c r="B11" s="183" t="str">
        <f>CONCATENATE(RUBRICA!C14," ",RUBRICA!D14," ",RUBRICA!E14," ",RUBRICA!F14)</f>
        <v>Edificio de Aulas: 0 AULA 0</v>
      </c>
      <c r="C11" s="183"/>
      <c r="D11" s="183"/>
      <c r="O11" s="27"/>
      <c r="P11" s="28"/>
    </row>
    <row r="12" spans="1:33" s="8" customFormat="1" ht="14.4" customHeight="1" x14ac:dyDescent="0.3">
      <c r="A12" s="60" t="s">
        <v>68</v>
      </c>
      <c r="B12" s="182" t="str">
        <f>RUBRICA!C13</f>
        <v>DD/MM/YYYY</v>
      </c>
      <c r="C12" s="182"/>
      <c r="D12" s="59"/>
      <c r="O12" s="27"/>
      <c r="P12" s="28"/>
    </row>
    <row r="13" spans="1:33" s="8" customFormat="1" ht="14.4" customHeight="1" x14ac:dyDescent="0.3">
      <c r="A13" s="172" t="s">
        <v>27</v>
      </c>
      <c r="B13" s="172"/>
      <c r="C13" s="172"/>
      <c r="D13" s="172"/>
      <c r="J13" s="24"/>
      <c r="K13" s="24"/>
      <c r="L13" s="24"/>
      <c r="M13" s="30"/>
      <c r="N13" s="24"/>
      <c r="O13" s="24"/>
      <c r="P13" s="24"/>
      <c r="Q13" s="30"/>
      <c r="R13" s="30"/>
      <c r="S13" s="31"/>
      <c r="T13" s="31"/>
      <c r="U13" s="31"/>
      <c r="V13" s="31"/>
      <c r="W13" s="31"/>
      <c r="X13" s="31"/>
      <c r="Y13" s="31"/>
      <c r="AB13" s="31"/>
      <c r="AC13" s="31"/>
      <c r="AD13" s="31"/>
      <c r="AE13" s="31"/>
    </row>
    <row r="14" spans="1:33" s="8" customFormat="1" ht="45" customHeight="1" x14ac:dyDescent="0.3">
      <c r="A14" s="173" t="str">
        <f>RUBRICA!D15</f>
        <v>"INGRESAR EL TEMA DE TIC"</v>
      </c>
      <c r="B14" s="173"/>
      <c r="C14" s="173"/>
      <c r="D14" s="173"/>
      <c r="E14" s="13"/>
      <c r="F14" s="13"/>
      <c r="G14" s="13"/>
      <c r="H14" s="1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25.2" customHeight="1" x14ac:dyDescent="0.3">
      <c r="A15" s="174" t="s">
        <v>31</v>
      </c>
      <c r="B15" s="174"/>
      <c r="C15" s="174"/>
      <c r="D15" s="61" t="s">
        <v>41</v>
      </c>
      <c r="E15" s="5"/>
      <c r="F15" s="6"/>
      <c r="I15" s="34"/>
      <c r="J15" s="34"/>
      <c r="K15" s="34"/>
      <c r="L15" s="3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" customHeight="1" x14ac:dyDescent="0.3">
      <c r="A16" s="175" t="s">
        <v>100</v>
      </c>
      <c r="B16" s="175"/>
      <c r="C16" s="175"/>
      <c r="D16" s="62">
        <f>AVERAGE(RUBRICA!F19:H19)</f>
        <v>10</v>
      </c>
      <c r="E16" s="16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" customHeight="1" x14ac:dyDescent="0.3">
      <c r="A17" s="175" t="s">
        <v>79</v>
      </c>
      <c r="B17" s="175"/>
      <c r="C17" s="175"/>
      <c r="D17" s="62">
        <f>AVERAGE(RUBRICA!F20:H20)</f>
        <v>10</v>
      </c>
      <c r="E17" s="17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" customHeight="1" x14ac:dyDescent="0.3">
      <c r="A18" s="175" t="s">
        <v>80</v>
      </c>
      <c r="B18" s="175"/>
      <c r="C18" s="175"/>
      <c r="D18" s="62">
        <f>AVERAGE(RUBRICA!F21:H21)</f>
        <v>10</v>
      </c>
      <c r="E18" s="18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" customHeight="1" x14ac:dyDescent="0.3">
      <c r="A19" s="175" t="s">
        <v>81</v>
      </c>
      <c r="B19" s="175"/>
      <c r="C19" s="175"/>
      <c r="D19" s="62">
        <f>AVERAGE(RUBRICA!F22:H22)</f>
        <v>10</v>
      </c>
      <c r="E19" s="17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" customHeight="1" x14ac:dyDescent="0.3">
      <c r="A20" s="175" t="s">
        <v>82</v>
      </c>
      <c r="B20" s="175"/>
      <c r="C20" s="175"/>
      <c r="D20" s="62">
        <f>AVERAGE(RUBRICA!F23:H23)</f>
        <v>10</v>
      </c>
      <c r="E20" s="18"/>
      <c r="F20" s="11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" customHeight="1" x14ac:dyDescent="0.3">
      <c r="A21" s="175" t="s">
        <v>83</v>
      </c>
      <c r="B21" s="175"/>
      <c r="C21" s="175"/>
      <c r="D21" s="62">
        <f>AVERAGE(RUBRICA!F24:H24)</f>
        <v>10</v>
      </c>
      <c r="E21" s="19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" customHeight="1" x14ac:dyDescent="0.3">
      <c r="A22" s="175" t="s">
        <v>42</v>
      </c>
      <c r="B22" s="175"/>
      <c r="C22" s="175"/>
      <c r="D22" s="62">
        <f>AVERAGE(RUBRICA!F25:H25)</f>
        <v>10</v>
      </c>
      <c r="E22" s="14"/>
      <c r="F22" s="11"/>
      <c r="I22" s="12"/>
      <c r="J22" s="12"/>
      <c r="K22" s="12"/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" customHeight="1" x14ac:dyDescent="0.3">
      <c r="A23" s="176" t="s">
        <v>43</v>
      </c>
      <c r="B23" s="176"/>
      <c r="C23" s="176"/>
      <c r="D23" s="63">
        <f>RUBRICA!G26</f>
        <v>7</v>
      </c>
      <c r="E23" s="14"/>
      <c r="F23" s="14"/>
      <c r="I23" s="12"/>
      <c r="J23" s="12"/>
      <c r="K23" s="12"/>
      <c r="L23" s="1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" customHeight="1" x14ac:dyDescent="0.3">
      <c r="A24" s="175" t="s">
        <v>44</v>
      </c>
      <c r="B24" s="175"/>
      <c r="C24" s="175"/>
      <c r="D24" s="62">
        <f>AVERAGE(RUBRICA!F27:H27)</f>
        <v>10</v>
      </c>
      <c r="E24" s="16"/>
      <c r="F24" s="11"/>
      <c r="I24" s="12"/>
      <c r="J24" s="12"/>
      <c r="K24" s="12"/>
      <c r="L24" s="1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" customHeight="1" x14ac:dyDescent="0.3">
      <c r="A25" s="176" t="s">
        <v>45</v>
      </c>
      <c r="B25" s="176"/>
      <c r="C25" s="176"/>
      <c r="D25" s="64">
        <f>RUBRICA!G28</f>
        <v>3</v>
      </c>
      <c r="E25" s="22"/>
      <c r="F25" s="20"/>
      <c r="G25" s="20"/>
      <c r="H25" s="20"/>
      <c r="I25" s="15"/>
      <c r="J25" s="7"/>
      <c r="K25" s="7"/>
      <c r="L25" s="7"/>
      <c r="M25" s="7"/>
      <c r="N25" s="7"/>
      <c r="O25" s="7"/>
      <c r="P25" s="15"/>
      <c r="Q25" s="7"/>
      <c r="R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15.6" customHeight="1" x14ac:dyDescent="0.3">
      <c r="A26" s="180" t="s">
        <v>48</v>
      </c>
      <c r="B26" s="180"/>
      <c r="C26" s="180"/>
      <c r="D26" s="65">
        <f>RUBRICA!G29</f>
        <v>10</v>
      </c>
      <c r="E26" s="13"/>
      <c r="F26" s="13"/>
      <c r="G26" s="13"/>
      <c r="H26" s="13"/>
      <c r="I26" s="13"/>
      <c r="J26" s="7"/>
      <c r="K26" s="7"/>
      <c r="L26" s="7"/>
      <c r="M26" s="7"/>
      <c r="N26" s="7"/>
      <c r="O26" s="7"/>
      <c r="P26" s="15"/>
      <c r="Q26" s="7"/>
      <c r="R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5.6" customHeight="1" x14ac:dyDescent="0.3">
      <c r="A27" s="181" t="s">
        <v>46</v>
      </c>
      <c r="B27" s="181"/>
      <c r="C27" s="181"/>
      <c r="D27" s="55" t="str">
        <f>IF(D26&gt;=7,"APRUEBA","NO APRUEBA")</f>
        <v>APRUEBA</v>
      </c>
      <c r="E27" s="22"/>
      <c r="F27" s="21"/>
      <c r="G27" s="35"/>
      <c r="H27" s="21"/>
      <c r="I27" s="13"/>
      <c r="J27" s="7"/>
      <c r="K27" s="7"/>
      <c r="L27" s="7"/>
      <c r="M27" s="7"/>
      <c r="N27" s="7"/>
      <c r="O27" s="7"/>
      <c r="P27" s="7"/>
      <c r="Q27" s="7"/>
      <c r="R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22.5" customHeight="1" x14ac:dyDescent="0.3">
      <c r="A28" s="145" t="s">
        <v>71</v>
      </c>
      <c r="B28" s="145"/>
      <c r="C28" s="145"/>
      <c r="D28" s="145"/>
      <c r="E28" s="22"/>
      <c r="F28" s="22"/>
      <c r="G28" s="22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66.75" customHeight="1" x14ac:dyDescent="0.3">
      <c r="A29" s="179" t="str">
        <f>IF(D26&gt;=7,(RUBRICA!A30),(RUBRICA!A31))</f>
        <v>Art. 77.- De la incorporación.- Una vez que el estudiante aprobó la defensa del TIC con un promedio mínimo de 7/10, el Tribunal solicitará la lectura del acta de grado a través de Secretaría General; se procederá a la incorporación conforme la planificación que se apruebe para el efecto.</v>
      </c>
      <c r="B29" s="179"/>
      <c r="C29" s="179"/>
      <c r="D29" s="17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29.1" customHeight="1" x14ac:dyDescent="0.3">
      <c r="A30" s="170" t="str">
        <f>RUBRICA!D10</f>
        <v xml:space="preserve">MSC. NOMBRE NOMBRE  APELLIDO APELLIDO </v>
      </c>
      <c r="B30" s="170"/>
      <c r="C30" s="170"/>
      <c r="D30" s="17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4" customHeight="1" x14ac:dyDescent="0.3">
      <c r="A31" s="134" t="s">
        <v>57</v>
      </c>
      <c r="B31" s="134"/>
      <c r="C31" s="134"/>
      <c r="D31" s="13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39" customHeight="1" x14ac:dyDescent="0.3">
      <c r="A32" s="170" t="str">
        <f>RUBRICA!D11</f>
        <v xml:space="preserve">MSC. NOMBRE NOMBRE  APELLIDO APELLIDO </v>
      </c>
      <c r="B32" s="170"/>
      <c r="C32" s="170" t="str">
        <f>RUBRICA!D12</f>
        <v xml:space="preserve">MSC. NOMBRE NOMBRE  APELLIDO APELLIDO </v>
      </c>
      <c r="D32" s="170"/>
      <c r="E32" s="170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1:33" s="8" customFormat="1" ht="14.4" customHeight="1" x14ac:dyDescent="0.3">
      <c r="A33" s="134" t="s">
        <v>36</v>
      </c>
      <c r="B33" s="134"/>
      <c r="C33" s="134" t="s">
        <v>37</v>
      </c>
      <c r="D33" s="13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1:33" s="8" customFormat="1" ht="14.4" customHeight="1" x14ac:dyDescent="0.3">
      <c r="A34" s="54"/>
      <c r="B34" s="54"/>
      <c r="C34" s="54"/>
      <c r="D34" s="5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1:33" s="8" customFormat="1" ht="14.4" customHeight="1" x14ac:dyDescent="0.3">
      <c r="A35" s="54"/>
      <c r="B35" s="54"/>
      <c r="C35" s="54"/>
      <c r="D35" s="5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E35" s="9"/>
      <c r="AG35" s="10"/>
    </row>
    <row r="36" spans="1:33" s="8" customFormat="1" ht="14.4" customHeight="1" x14ac:dyDescent="0.3">
      <c r="A36" s="54"/>
      <c r="B36" s="54"/>
      <c r="C36" s="54"/>
      <c r="D36" s="5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AE36" s="9"/>
      <c r="AG36" s="10"/>
    </row>
    <row r="37" spans="1:33" x14ac:dyDescent="0.3">
      <c r="A37" s="54"/>
      <c r="B37" s="54"/>
      <c r="C37" s="54"/>
      <c r="D37" s="5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1:33" x14ac:dyDescent="0.3">
      <c r="A38" s="54"/>
      <c r="B38" s="54"/>
      <c r="C38" s="54"/>
      <c r="D38" s="5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AE38" s="2"/>
      <c r="AG38" s="3"/>
    </row>
    <row r="39" spans="1:33" x14ac:dyDescent="0.3">
      <c r="A39" s="54"/>
      <c r="B39" s="54"/>
      <c r="C39" s="54"/>
      <c r="D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AE39" s="2"/>
      <c r="AG39" s="3"/>
    </row>
    <row r="40" spans="1:33" x14ac:dyDescent="0.3">
      <c r="A40" s="54"/>
      <c r="B40" s="54"/>
      <c r="C40" s="54"/>
      <c r="D40" s="54"/>
      <c r="W40" s="1"/>
    </row>
    <row r="41" spans="1:33" x14ac:dyDescent="0.3">
      <c r="A41" s="54"/>
      <c r="B41" s="54"/>
      <c r="C41" s="54"/>
      <c r="D41" s="54"/>
    </row>
    <row r="42" spans="1:33" x14ac:dyDescent="0.3">
      <c r="A42" s="54"/>
      <c r="B42" s="54"/>
      <c r="C42" s="54"/>
      <c r="D42" s="54"/>
    </row>
  </sheetData>
  <mergeCells count="30">
    <mergeCell ref="A2:D2"/>
    <mergeCell ref="A4:D4"/>
    <mergeCell ref="A5:D5"/>
    <mergeCell ref="A30:D30"/>
    <mergeCell ref="A31:D31"/>
    <mergeCell ref="A24:C24"/>
    <mergeCell ref="A29:D29"/>
    <mergeCell ref="A25:C25"/>
    <mergeCell ref="A26:C26"/>
    <mergeCell ref="A27:C27"/>
    <mergeCell ref="A28:D28"/>
    <mergeCell ref="B8:C8"/>
    <mergeCell ref="B12:C12"/>
    <mergeCell ref="B11:D11"/>
    <mergeCell ref="C32:E32"/>
    <mergeCell ref="A32:B32"/>
    <mergeCell ref="A33:B33"/>
    <mergeCell ref="C33:D33"/>
    <mergeCell ref="A6:D6"/>
    <mergeCell ref="A13:D13"/>
    <mergeCell ref="A14:D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D0E6-ED54-4ED3-AF8C-3F39BC625A09}">
  <sheetPr>
    <pageSetUpPr fitToPage="1"/>
  </sheetPr>
  <dimension ref="A1:AG34"/>
  <sheetViews>
    <sheetView showGridLines="0" tabSelected="1" zoomScaleNormal="100" workbookViewId="0">
      <selection activeCell="O5" sqref="O5"/>
    </sheetView>
  </sheetViews>
  <sheetFormatPr baseColWidth="10" defaultColWidth="11.44140625" defaultRowHeight="13.8" x14ac:dyDescent="0.25"/>
  <cols>
    <col min="1" max="1" width="5.6640625" style="128" customWidth="1"/>
    <col min="2" max="2" width="17.44140625" style="97" customWidth="1"/>
    <col min="3" max="3" width="11.33203125" style="97" customWidth="1"/>
    <col min="4" max="4" width="15.109375" style="97" customWidth="1"/>
    <col min="5" max="5" width="16" style="97" customWidth="1"/>
    <col min="6" max="6" width="23.5546875" style="97" customWidth="1"/>
    <col min="7" max="7" width="8" style="97" customWidth="1"/>
    <col min="8" max="8" width="7.33203125" style="97" customWidth="1"/>
    <col min="9" max="9" width="26.6640625" style="97" customWidth="1"/>
    <col min="10" max="12" width="4.109375" style="97" customWidth="1"/>
    <col min="13" max="13" width="8.6640625" style="97" customWidth="1"/>
    <col min="14" max="14" width="4.33203125" style="97" customWidth="1"/>
    <col min="15" max="16" width="4.109375" style="97" customWidth="1"/>
    <col min="17" max="17" width="9" style="97" customWidth="1"/>
    <col min="18" max="18" width="6" style="97" customWidth="1"/>
    <col min="19" max="32" width="4.6640625" style="97" customWidth="1"/>
    <col min="33" max="33" width="6.6640625" style="97" customWidth="1"/>
    <col min="34" max="46" width="4.6640625" style="97" customWidth="1"/>
    <col min="47" max="16384" width="11.44140625" style="97"/>
  </cols>
  <sheetData>
    <row r="1" spans="1:33" ht="84" customHeight="1" x14ac:dyDescent="0.25">
      <c r="A1" s="213" t="s">
        <v>2</v>
      </c>
      <c r="B1" s="213"/>
      <c r="C1" s="213"/>
      <c r="D1" s="213"/>
      <c r="E1" s="213"/>
      <c r="F1" s="213"/>
      <c r="G1" s="213"/>
      <c r="H1" s="213"/>
      <c r="I1" s="213"/>
    </row>
    <row r="2" spans="1:33" ht="21.75" customHeight="1" x14ac:dyDescent="0.25">
      <c r="A2" s="214" t="str">
        <f>[1]RUBRICA!D3</f>
        <v>FACULTAD DE INDUSTRIAS AGROPECUARIAS Y CIENCIAS AMBIENTALES</v>
      </c>
      <c r="B2" s="214"/>
      <c r="C2" s="214"/>
      <c r="D2" s="214"/>
      <c r="E2" s="214"/>
      <c r="F2" s="214"/>
      <c r="G2" s="214"/>
      <c r="H2" s="214"/>
      <c r="I2" s="214"/>
      <c r="O2" s="98"/>
    </row>
    <row r="3" spans="1:33" ht="20.25" customHeight="1" x14ac:dyDescent="0.3">
      <c r="A3" s="215" t="str">
        <f>[1]RUBRICA!D4</f>
        <v>CARRERA DE ALIMENTOS</v>
      </c>
      <c r="B3" s="215"/>
      <c r="C3" s="215"/>
      <c r="D3" s="215"/>
      <c r="E3" s="215"/>
      <c r="F3" s="215"/>
      <c r="G3" s="215"/>
      <c r="H3" s="215"/>
      <c r="I3" s="215"/>
      <c r="J3"/>
      <c r="O3" s="98"/>
      <c r="P3" s="99"/>
    </row>
    <row r="4" spans="1:33" ht="20.399999999999999" customHeight="1" x14ac:dyDescent="0.25">
      <c r="A4" s="216" t="s">
        <v>62</v>
      </c>
      <c r="B4" s="216"/>
      <c r="C4" s="216"/>
      <c r="D4" s="216"/>
      <c r="E4" s="216"/>
      <c r="F4" s="216"/>
      <c r="G4" s="216"/>
      <c r="H4" s="216"/>
      <c r="I4" s="216"/>
      <c r="O4" s="98"/>
      <c r="P4" s="99"/>
    </row>
    <row r="5" spans="1:33" ht="29.25" customHeight="1" thickBot="1" x14ac:dyDescent="0.3">
      <c r="A5" s="217" t="s">
        <v>101</v>
      </c>
      <c r="B5" s="217"/>
      <c r="C5" s="217"/>
      <c r="D5" s="217"/>
      <c r="E5" s="217"/>
      <c r="F5" s="217"/>
      <c r="G5" s="217"/>
      <c r="H5" s="217"/>
      <c r="I5" s="217"/>
      <c r="O5" s="98"/>
    </row>
    <row r="6" spans="1:33" s="104" customFormat="1" ht="17.399999999999999" customHeight="1" x14ac:dyDescent="0.3">
      <c r="A6" s="211" t="s">
        <v>54</v>
      </c>
      <c r="B6" s="212"/>
      <c r="C6" s="100" t="str">
        <f>RUBRICA!D8</f>
        <v xml:space="preserve">APELLIDO APELLIDO NOMBRE NOMBRE </v>
      </c>
      <c r="D6" s="100"/>
      <c r="E6" s="100"/>
      <c r="F6" s="101" t="s">
        <v>55</v>
      </c>
      <c r="G6" s="129" t="str">
        <f>RUBRICA!H8</f>
        <v>00000000000</v>
      </c>
      <c r="H6" s="102"/>
      <c r="I6" s="103"/>
    </row>
    <row r="7" spans="1:33" s="104" customFormat="1" ht="17.399999999999999" customHeight="1" x14ac:dyDescent="0.3">
      <c r="A7" s="105" t="s">
        <v>56</v>
      </c>
      <c r="B7" s="106"/>
      <c r="C7" s="196">
        <f>RUBRICA!D9</f>
        <v>0</v>
      </c>
      <c r="D7" s="196"/>
      <c r="E7" s="197"/>
      <c r="F7" s="107"/>
      <c r="G7" s="107"/>
      <c r="H7" s="107"/>
      <c r="I7" s="108"/>
    </row>
    <row r="8" spans="1:33" s="104" customFormat="1" ht="17.399999999999999" customHeight="1" x14ac:dyDescent="0.3">
      <c r="A8" s="198" t="s">
        <v>57</v>
      </c>
      <c r="B8" s="199"/>
      <c r="C8" s="196" t="str">
        <f>RUBRICA!D10</f>
        <v xml:space="preserve">MSC. NOMBRE NOMBRE  APELLIDO APELLIDO </v>
      </c>
      <c r="D8" s="196"/>
      <c r="E8" s="196"/>
      <c r="F8" s="105" t="s">
        <v>58</v>
      </c>
      <c r="G8" s="196" t="str">
        <f>RUBRICA!D12</f>
        <v xml:space="preserve">MSC. NOMBRE NOMBRE  APELLIDO APELLIDO </v>
      </c>
      <c r="H8" s="196"/>
      <c r="I8" s="197"/>
      <c r="J8" s="109"/>
      <c r="K8" s="109"/>
      <c r="L8" s="109"/>
      <c r="M8" s="110"/>
      <c r="N8" s="109"/>
      <c r="O8" s="109"/>
      <c r="P8" s="109"/>
      <c r="Q8" s="110"/>
      <c r="R8" s="110"/>
      <c r="S8" s="109"/>
      <c r="T8" s="109"/>
      <c r="U8" s="109"/>
      <c r="V8" s="109"/>
      <c r="W8" s="109"/>
      <c r="X8" s="109"/>
      <c r="Y8" s="109"/>
      <c r="AB8" s="109"/>
      <c r="AC8" s="109"/>
      <c r="AD8" s="109"/>
      <c r="AE8" s="109"/>
    </row>
    <row r="9" spans="1:33" s="104" customFormat="1" ht="17.399999999999999" customHeight="1" x14ac:dyDescent="0.3">
      <c r="A9" s="198" t="s">
        <v>59</v>
      </c>
      <c r="B9" s="199"/>
      <c r="C9" s="196" t="str">
        <f>RUBRICA!D12</f>
        <v xml:space="preserve">MSC. NOMBRE NOMBRE  APELLIDO APELLIDO </v>
      </c>
      <c r="D9" s="196"/>
      <c r="E9" s="196"/>
      <c r="F9" s="105"/>
      <c r="G9" s="196"/>
      <c r="H9" s="196"/>
      <c r="I9" s="197"/>
      <c r="J9" s="109"/>
      <c r="K9" s="109"/>
      <c r="L9" s="109"/>
      <c r="M9" s="110"/>
      <c r="N9" s="109"/>
      <c r="O9" s="109"/>
      <c r="P9" s="109"/>
      <c r="Q9" s="110"/>
      <c r="R9" s="110"/>
      <c r="S9" s="109"/>
      <c r="T9" s="109"/>
      <c r="U9" s="109"/>
      <c r="V9" s="109"/>
      <c r="W9" s="109"/>
      <c r="X9" s="109"/>
      <c r="Y9" s="109"/>
      <c r="AB9" s="109"/>
      <c r="AC9" s="109"/>
      <c r="AD9" s="109"/>
      <c r="AE9" s="109"/>
    </row>
    <row r="10" spans="1:33" s="104" customFormat="1" ht="33.75" customHeight="1" thickBot="1" x14ac:dyDescent="0.35">
      <c r="A10" s="200" t="s">
        <v>60</v>
      </c>
      <c r="B10" s="201"/>
      <c r="C10" s="202" t="str">
        <f>RUBRICA!D15</f>
        <v>"INGRESAR EL TEMA DE TIC"</v>
      </c>
      <c r="D10" s="202"/>
      <c r="E10" s="202"/>
      <c r="F10" s="202"/>
      <c r="G10" s="202"/>
      <c r="H10" s="202"/>
      <c r="I10" s="203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AE10" s="112"/>
      <c r="AG10" s="111"/>
    </row>
    <row r="11" spans="1:33" ht="12" customHeight="1" thickBot="1" x14ac:dyDescent="0.3">
      <c r="A11" s="204"/>
      <c r="B11" s="205"/>
      <c r="C11" s="205"/>
      <c r="D11" s="205"/>
      <c r="E11" s="205"/>
      <c r="F11" s="205"/>
      <c r="G11" s="205"/>
      <c r="H11" s="205"/>
      <c r="I11" s="206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AE11" s="114"/>
      <c r="AG11" s="113"/>
    </row>
    <row r="12" spans="1:33" ht="37.5" customHeight="1" thickBot="1" x14ac:dyDescent="0.3">
      <c r="A12" s="115" t="s">
        <v>30</v>
      </c>
      <c r="B12" s="207" t="s">
        <v>31</v>
      </c>
      <c r="C12" s="208"/>
      <c r="D12" s="116" t="s">
        <v>61</v>
      </c>
      <c r="E12" s="209" t="s">
        <v>62</v>
      </c>
      <c r="F12" s="209"/>
      <c r="G12" s="209"/>
      <c r="H12" s="209"/>
      <c r="I12" s="210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AE12" s="114"/>
      <c r="AG12" s="113"/>
    </row>
    <row r="13" spans="1:33" ht="42" customHeight="1" thickBot="1" x14ac:dyDescent="0.3">
      <c r="A13" s="117">
        <v>1</v>
      </c>
      <c r="B13" s="194" t="s">
        <v>91</v>
      </c>
      <c r="C13" s="195"/>
      <c r="D13" s="118">
        <f>AVERAGE(RUBRICA!F19:H19)</f>
        <v>10</v>
      </c>
      <c r="E13" s="187"/>
      <c r="F13" s="188"/>
      <c r="G13" s="188"/>
      <c r="H13" s="188"/>
      <c r="I13" s="189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AE13" s="114"/>
      <c r="AG13" s="113"/>
    </row>
    <row r="14" spans="1:33" ht="42" customHeight="1" thickBot="1" x14ac:dyDescent="0.3">
      <c r="A14" s="119">
        <v>2</v>
      </c>
      <c r="B14" s="185" t="s">
        <v>84</v>
      </c>
      <c r="C14" s="186"/>
      <c r="D14" s="118">
        <f>AVERAGE(RUBRICA!F20:H20)</f>
        <v>10</v>
      </c>
      <c r="E14" s="187"/>
      <c r="F14" s="188"/>
      <c r="G14" s="188"/>
      <c r="H14" s="188"/>
      <c r="I14" s="189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E14" s="114"/>
      <c r="AG14" s="113"/>
    </row>
    <row r="15" spans="1:33" ht="42" customHeight="1" thickBot="1" x14ac:dyDescent="0.3">
      <c r="A15" s="119">
        <v>3</v>
      </c>
      <c r="B15" s="185" t="s">
        <v>85</v>
      </c>
      <c r="C15" s="186"/>
      <c r="D15" s="118">
        <f>AVERAGE(RUBRICA!F21:H21)</f>
        <v>10</v>
      </c>
      <c r="E15" s="187"/>
      <c r="F15" s="188"/>
      <c r="G15" s="188"/>
      <c r="H15" s="188"/>
      <c r="I15" s="189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AE15" s="114"/>
      <c r="AG15" s="113"/>
    </row>
    <row r="16" spans="1:33" ht="42" customHeight="1" thickBot="1" x14ac:dyDescent="0.3">
      <c r="A16" s="119">
        <v>4</v>
      </c>
      <c r="B16" s="185" t="s">
        <v>75</v>
      </c>
      <c r="C16" s="186"/>
      <c r="D16" s="118">
        <f>AVERAGE(RUBRICA!F22:H22)</f>
        <v>10</v>
      </c>
      <c r="E16" s="187"/>
      <c r="F16" s="188"/>
      <c r="G16" s="188"/>
      <c r="H16" s="188"/>
      <c r="I16" s="189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AE16" s="114"/>
      <c r="AG16" s="113"/>
    </row>
    <row r="17" spans="1:33" ht="47.25" customHeight="1" thickBot="1" x14ac:dyDescent="0.3">
      <c r="A17" s="120">
        <v>5</v>
      </c>
      <c r="B17" s="185" t="s">
        <v>76</v>
      </c>
      <c r="C17" s="186"/>
      <c r="D17" s="118">
        <f>AVERAGE(RUBRICA!F23:H23)</f>
        <v>10</v>
      </c>
      <c r="E17" s="187"/>
      <c r="F17" s="188"/>
      <c r="G17" s="188"/>
      <c r="H17" s="188"/>
      <c r="I17" s="189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AE17" s="114"/>
      <c r="AG17" s="113"/>
    </row>
    <row r="18" spans="1:33" ht="47.25" customHeight="1" thickBot="1" x14ac:dyDescent="0.3">
      <c r="A18" s="119">
        <v>6</v>
      </c>
      <c r="B18" s="185" t="s">
        <v>86</v>
      </c>
      <c r="C18" s="186"/>
      <c r="D18" s="118">
        <f>AVERAGE(RUBRICA!F24:H24)</f>
        <v>10</v>
      </c>
      <c r="E18" s="187"/>
      <c r="F18" s="188"/>
      <c r="G18" s="188"/>
      <c r="H18" s="188"/>
      <c r="I18" s="189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AE18" s="114"/>
      <c r="AG18" s="113"/>
    </row>
    <row r="19" spans="1:33" ht="47.25" customHeight="1" thickBot="1" x14ac:dyDescent="0.3">
      <c r="A19" s="121">
        <v>7</v>
      </c>
      <c r="B19" s="185" t="s">
        <v>53</v>
      </c>
      <c r="C19" s="186"/>
      <c r="D19" s="118">
        <f>AVERAGE(RUBRICA!F25:H25)</f>
        <v>10</v>
      </c>
      <c r="E19" s="187"/>
      <c r="F19" s="188"/>
      <c r="G19" s="188"/>
      <c r="H19" s="188"/>
      <c r="I19" s="189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AE19" s="114"/>
      <c r="AG19" s="113"/>
    </row>
    <row r="20" spans="1:33" ht="47.25" customHeight="1" x14ac:dyDescent="0.25">
      <c r="A20" s="121">
        <v>8</v>
      </c>
      <c r="B20" s="185" t="s">
        <v>87</v>
      </c>
      <c r="C20" s="186"/>
      <c r="D20" s="122">
        <f>AVERAGE(RUBRICA!F27:H27)</f>
        <v>10</v>
      </c>
      <c r="E20" s="187"/>
      <c r="F20" s="188"/>
      <c r="G20" s="188"/>
      <c r="H20" s="188"/>
      <c r="I20" s="189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AE20" s="114"/>
      <c r="AG20" s="113"/>
    </row>
    <row r="21" spans="1:33" ht="27.6" customHeight="1" x14ac:dyDescent="0.25">
      <c r="A21" s="170" t="s">
        <v>63</v>
      </c>
      <c r="B21" s="170"/>
      <c r="C21" s="123">
        <f>ACTA!D26</f>
        <v>10</v>
      </c>
      <c r="D21" s="124" t="s">
        <v>64</v>
      </c>
      <c r="E21" s="66" t="str">
        <f>ACTA!D27</f>
        <v>APRUEBA</v>
      </c>
      <c r="F21" s="72"/>
      <c r="G21" s="54"/>
      <c r="H21" s="54"/>
      <c r="I21" s="54"/>
      <c r="J21" s="125"/>
      <c r="K21" s="113"/>
      <c r="L21" s="113"/>
      <c r="M21" s="113"/>
      <c r="N21" s="113"/>
      <c r="O21" s="113"/>
      <c r="P21" s="113"/>
      <c r="Q21" s="113"/>
      <c r="R21" s="113"/>
      <c r="T21" s="113"/>
      <c r="U21" s="113"/>
      <c r="V21" s="113"/>
      <c r="W21" s="113"/>
      <c r="X21" s="113"/>
      <c r="Y21" s="113"/>
      <c r="AE21" s="114"/>
      <c r="AG21" s="113"/>
    </row>
    <row r="22" spans="1:33" ht="17.399999999999999" customHeight="1" x14ac:dyDescent="0.25">
      <c r="A22" s="190" t="s">
        <v>65</v>
      </c>
      <c r="B22" s="190"/>
      <c r="C22" s="190"/>
      <c r="D22" s="190"/>
      <c r="E22" s="190"/>
      <c r="F22" s="191" t="str">
        <f>RUBRICA!C13</f>
        <v>DD/MM/YYYY</v>
      </c>
      <c r="G22" s="191"/>
      <c r="H22" s="191"/>
      <c r="I22" s="191"/>
      <c r="J22" s="125"/>
      <c r="K22" s="113"/>
      <c r="L22" s="113"/>
      <c r="M22" s="113"/>
      <c r="N22" s="113"/>
      <c r="O22" s="113"/>
      <c r="P22" s="113"/>
      <c r="Q22" s="113"/>
      <c r="R22" s="113"/>
      <c r="T22" s="113"/>
      <c r="U22" s="113"/>
      <c r="V22" s="113"/>
      <c r="W22" s="113"/>
      <c r="X22" s="113"/>
      <c r="Y22" s="113"/>
      <c r="AE22" s="114"/>
      <c r="AG22" s="113"/>
    </row>
    <row r="23" spans="1:33" ht="81" customHeight="1" x14ac:dyDescent="0.25">
      <c r="A23" s="120"/>
      <c r="B23" s="192" t="str">
        <f>C8</f>
        <v xml:space="preserve">MSC. NOMBRE NOMBRE  APELLIDO APELLIDO </v>
      </c>
      <c r="C23" s="192"/>
      <c r="D23" s="192"/>
      <c r="E23" s="192"/>
      <c r="F23" s="192" t="str">
        <f>G8</f>
        <v xml:space="preserve">MSC. NOMBRE NOMBRE  APELLIDO APELLIDO </v>
      </c>
      <c r="G23" s="192"/>
      <c r="H23" s="192"/>
      <c r="I23" s="192"/>
      <c r="J23" s="125"/>
      <c r="K23" s="113"/>
      <c r="L23" s="113"/>
      <c r="M23" s="113"/>
      <c r="N23" s="113"/>
      <c r="O23" s="113"/>
      <c r="P23" s="113"/>
      <c r="Q23" s="113"/>
      <c r="R23" s="113"/>
      <c r="T23" s="113"/>
      <c r="U23" s="113"/>
      <c r="V23" s="113"/>
      <c r="W23" s="113"/>
      <c r="X23" s="113"/>
      <c r="Y23" s="113"/>
      <c r="AE23" s="114"/>
      <c r="AG23" s="113"/>
    </row>
    <row r="24" spans="1:33" ht="17.399999999999999" customHeight="1" x14ac:dyDescent="0.25">
      <c r="A24" s="120"/>
      <c r="B24" s="193" t="s">
        <v>57</v>
      </c>
      <c r="C24" s="193"/>
      <c r="D24" s="193"/>
      <c r="E24" s="193"/>
      <c r="F24" s="184" t="s">
        <v>36</v>
      </c>
      <c r="G24" s="184"/>
      <c r="H24" s="184"/>
      <c r="I24" s="184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AE24" s="114"/>
      <c r="AG24" s="113"/>
    </row>
    <row r="25" spans="1:33" ht="26.1" customHeight="1" x14ac:dyDescent="0.25">
      <c r="A25" s="120"/>
      <c r="B25" s="126"/>
      <c r="C25" s="127"/>
      <c r="D25" s="127"/>
      <c r="E25" s="127"/>
      <c r="F25" s="123"/>
      <c r="G25" s="123"/>
      <c r="H25" s="123"/>
      <c r="I25" s="12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AE25" s="114"/>
      <c r="AG25" s="113"/>
    </row>
    <row r="26" spans="1:33" ht="17.399999999999999" customHeight="1" x14ac:dyDescent="0.25">
      <c r="A26" s="120"/>
      <c r="B26" s="127"/>
      <c r="C26" s="127"/>
      <c r="D26" s="127"/>
      <c r="E26" s="127"/>
      <c r="F26" s="123"/>
      <c r="G26" s="123"/>
      <c r="H26" s="123"/>
      <c r="I26" s="12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AE26" s="114"/>
      <c r="AG26" s="113"/>
    </row>
    <row r="27" spans="1:33" ht="17.399999999999999" customHeight="1" x14ac:dyDescent="0.25">
      <c r="A27" s="120"/>
      <c r="B27" s="192" t="str">
        <f>RUBRICA!D12</f>
        <v xml:space="preserve">MSC. NOMBRE NOMBRE  APELLIDO APELLIDO </v>
      </c>
      <c r="C27" s="192"/>
      <c r="D27" s="192"/>
      <c r="E27" s="192"/>
      <c r="F27" s="192"/>
      <c r="G27" s="192"/>
      <c r="H27" s="192"/>
      <c r="I27" s="192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AE27" s="114"/>
      <c r="AG27" s="113"/>
    </row>
    <row r="28" spans="1:33" ht="17.399999999999999" customHeight="1" x14ac:dyDescent="0.25">
      <c r="A28" s="120"/>
      <c r="B28" s="184" t="s">
        <v>49</v>
      </c>
      <c r="C28" s="184"/>
      <c r="D28" s="184"/>
      <c r="E28" s="184"/>
      <c r="F28" s="184"/>
      <c r="G28" s="184"/>
      <c r="H28" s="184"/>
      <c r="I28" s="184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AE28" s="114"/>
      <c r="AG28" s="113"/>
    </row>
    <row r="29" spans="1:33" ht="17.399999999999999" customHeight="1" x14ac:dyDescent="0.25">
      <c r="A29" s="120"/>
      <c r="B29" s="127"/>
      <c r="C29" s="127"/>
      <c r="D29" s="127"/>
      <c r="E29" s="127"/>
      <c r="F29" s="123"/>
      <c r="G29" s="123"/>
      <c r="H29" s="123"/>
      <c r="I29" s="12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AE29" s="114"/>
      <c r="AG29" s="113"/>
    </row>
    <row r="30" spans="1:33" ht="17.399999999999999" customHeight="1" x14ac:dyDescent="0.25">
      <c r="A30" s="120"/>
      <c r="B30" s="127"/>
      <c r="C30" s="127"/>
      <c r="D30" s="127"/>
      <c r="E30" s="127"/>
      <c r="F30" s="123"/>
      <c r="G30" s="123"/>
      <c r="H30" s="123"/>
      <c r="I30" s="12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AE30" s="114"/>
      <c r="AG30" s="113"/>
    </row>
    <row r="31" spans="1:33" ht="17.399999999999999" customHeight="1" x14ac:dyDescent="0.25"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AE31" s="114"/>
      <c r="AG31" s="113"/>
    </row>
    <row r="32" spans="1:33" ht="17.399999999999999" customHeight="1" x14ac:dyDescent="0.25"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AE32" s="114"/>
      <c r="AG32" s="113"/>
    </row>
    <row r="33" spans="6:33" ht="17.399999999999999" customHeight="1" x14ac:dyDescent="0.25"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AE33" s="114"/>
      <c r="AG33" s="113"/>
    </row>
    <row r="34" spans="6:33" ht="17.399999999999999" customHeight="1" x14ac:dyDescent="0.25">
      <c r="W34" s="113"/>
    </row>
  </sheetData>
  <sheetProtection selectLockedCells="1"/>
  <mergeCells count="43">
    <mergeCell ref="A6:B6"/>
    <mergeCell ref="A1:I1"/>
    <mergeCell ref="A2:I2"/>
    <mergeCell ref="A3:I3"/>
    <mergeCell ref="A4:I4"/>
    <mergeCell ref="A5:I5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B14:C14"/>
    <mergeCell ref="E14:I14"/>
    <mergeCell ref="B15:C15"/>
    <mergeCell ref="E15:I15"/>
    <mergeCell ref="B16:C16"/>
    <mergeCell ref="E16:I16"/>
    <mergeCell ref="B17:C17"/>
    <mergeCell ref="E17:I17"/>
    <mergeCell ref="B18:C18"/>
    <mergeCell ref="E18:I18"/>
    <mergeCell ref="B19:C19"/>
    <mergeCell ref="E19:I19"/>
    <mergeCell ref="B28:I28"/>
    <mergeCell ref="B20:C20"/>
    <mergeCell ref="E20:I20"/>
    <mergeCell ref="A21:B21"/>
    <mergeCell ref="A22:E22"/>
    <mergeCell ref="F22:I22"/>
    <mergeCell ref="B23:E23"/>
    <mergeCell ref="F23:I23"/>
    <mergeCell ref="B24:E24"/>
    <mergeCell ref="F24:I24"/>
    <mergeCell ref="B27:I27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23D78338CB7F479215147CB92710D8" ma:contentTypeVersion="8" ma:contentTypeDescription="Crear nuevo documento." ma:contentTypeScope="" ma:versionID="ce675d07c3fb8b5c33bb734bedd9a3e6">
  <xsd:schema xmlns:xsd="http://www.w3.org/2001/XMLSchema" xmlns:xs="http://www.w3.org/2001/XMLSchema" xmlns:p="http://schemas.microsoft.com/office/2006/metadata/properties" xmlns:ns2="473b24a5-ec6b-4540-b798-8512ddc0db1c" xmlns:ns3="fbee875f-f9e7-44cd-b583-92e66fbd1cfb" targetNamespace="http://schemas.microsoft.com/office/2006/metadata/properties" ma:root="true" ma:fieldsID="823de92f4b02d90bcecc7f1e47ad2c36" ns2:_="" ns3:_="">
    <xsd:import namespace="473b24a5-ec6b-4540-b798-8512ddc0db1c"/>
    <xsd:import namespace="fbee875f-f9e7-44cd-b583-92e66fbd1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b24a5-ec6b-4540-b798-8512ddc0d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56cecfd-bc4e-4b30-8ef8-e7cf533c09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e875f-f9e7-44cd-b583-92e66fbd1c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e669ad-f7be-4730-80fa-0d3b710d3cbc}" ma:internalName="TaxCatchAll" ma:showField="CatchAllData" ma:web="fbee875f-f9e7-44cd-b583-92e66fbd1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e875f-f9e7-44cd-b583-92e66fbd1cfb" xsi:nil="true"/>
    <lcf76f155ced4ddcb4097134ff3c332f xmlns="473b24a5-ec6b-4540-b798-8512ddc0db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07725-863F-43CB-A223-76ECFC5AF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b24a5-ec6b-4540-b798-8512ddc0db1c"/>
    <ds:schemaRef ds:uri="fbee875f-f9e7-44cd-b583-92e66fbd1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487D5-A24E-48B3-A402-4F45C5A33E85}">
  <ds:schemaRefs>
    <ds:schemaRef ds:uri="http://schemas.microsoft.com/office/2006/metadata/properties"/>
    <ds:schemaRef ds:uri="http://schemas.microsoft.com/office/infopath/2007/PartnerControls"/>
    <ds:schemaRef ds:uri="fbee875f-f9e7-44cd-b583-92e66fbd1cfb"/>
    <ds:schemaRef ds:uri="473b24a5-ec6b-4540-b798-8512ddc0db1c"/>
  </ds:schemaRefs>
</ds:datastoreItem>
</file>

<file path=customXml/itemProps3.xml><?xml version="1.0" encoding="utf-8"?>
<ds:datastoreItem xmlns:ds="http://schemas.openxmlformats.org/officeDocument/2006/customXml" ds:itemID="{D9C0C71D-11F7-4513-B83F-317E8EBE63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RUBRICA</vt:lpstr>
      <vt:lpstr>ACTA</vt:lpstr>
      <vt:lpstr>OBSERVACIONES</vt:lpstr>
      <vt:lpstr>ACTA!Área_de_impresión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elizabteh guevara</cp:lastModifiedBy>
  <cp:revision/>
  <cp:lastPrinted>2022-10-13T13:57:15Z</cp:lastPrinted>
  <dcterms:created xsi:type="dcterms:W3CDTF">2016-03-31T16:23:18Z</dcterms:created>
  <dcterms:modified xsi:type="dcterms:W3CDTF">2023-11-16T12:49:41Z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0x0101002823D78338CB7F479215147CB92710D8</vt:lpwstr>
  </property>
  <property fmtid="{D5CDD505-2E9C-101B-9397-08002B2CF9AE}" pid="3" name="MediaServiceImageTags">
    <vt:lpwstr/>
  </property>
</Properties>
</file>